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0662196\Documents\"/>
    </mc:Choice>
  </mc:AlternateContent>
  <xr:revisionPtr revIDLastSave="0" documentId="8_{FFC0568E-D24F-4D98-B040-CC4335996316}" xr6:coauthVersionLast="47" xr6:coauthVersionMax="47" xr10:uidLastSave="{00000000-0000-0000-0000-000000000000}"/>
  <bookViews>
    <workbookView xWindow="57480" yWindow="-120" windowWidth="29040" windowHeight="15840" xr2:uid="{88B4AABF-BDC2-4084-B028-6E17A4976100}"/>
  </bookViews>
  <sheets>
    <sheet name="RunRate" sheetId="1" r:id="rId1"/>
    <sheet name="Questionaire" sheetId="3" r:id="rId2"/>
    <sheet name="Comments" sheetId="5" r:id="rId3"/>
    <sheet name="DocControl" sheetId="6" r:id="rId4"/>
  </sheets>
  <externalReferences>
    <externalReference r:id="rId5"/>
  </externalReferences>
  <definedNames>
    <definedName name="_xlnm.Print_Area" localSheetId="2">Comments!$A$1:$Q$48</definedName>
    <definedName name="_xlnm.Print_Area" localSheetId="1">Questionaire!$A$1:$Q$96</definedName>
    <definedName name="_xlnm.Print_Area" localSheetId="0">RunRate!$A$1:$Q$71</definedName>
    <definedName name="SCR_Log" localSheetId="3">[1]Notification1!$K$2&amp;[1]SCR!$E$4</definedName>
    <definedName name="SCR_Log">[1]Notification1!$K$2&amp;[1]SCR!$E$4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" i="6" l="1"/>
  <c r="E1" i="6"/>
  <c r="D1" i="6"/>
  <c r="K1" i="6"/>
  <c r="N24" i="1" l="1"/>
  <c r="N25" i="1" s="1"/>
  <c r="N26" i="1" s="1"/>
  <c r="N27" i="1" s="1"/>
  <c r="N28" i="1" s="1"/>
  <c r="F13" i="5"/>
  <c r="F11" i="5"/>
  <c r="L9" i="5"/>
  <c r="F9" i="5"/>
  <c r="L7" i="5"/>
  <c r="F7" i="5"/>
  <c r="L5" i="5"/>
  <c r="F5" i="5"/>
  <c r="Q94" i="3"/>
  <c r="Q90" i="3"/>
  <c r="Q88" i="3"/>
  <c r="Q86" i="3"/>
  <c r="Q82" i="3"/>
  <c r="Q80" i="3"/>
  <c r="Q78" i="3"/>
  <c r="Q74" i="3"/>
  <c r="Q72" i="3"/>
  <c r="Q70" i="3"/>
  <c r="Q68" i="3"/>
  <c r="Q66" i="3"/>
  <c r="Q64" i="3"/>
  <c r="Q62" i="3"/>
  <c r="Q60" i="3"/>
  <c r="Q58" i="3"/>
  <c r="Q56" i="3"/>
  <c r="Q52" i="3"/>
  <c r="Q50" i="3"/>
  <c r="Q48" i="3"/>
  <c r="Q46" i="3"/>
  <c r="Q42" i="3"/>
  <c r="Q40" i="3"/>
  <c r="Q38" i="3"/>
  <c r="Q36" i="3"/>
  <c r="Q34" i="3"/>
  <c r="Q32" i="3"/>
  <c r="Q30" i="3"/>
  <c r="Q28" i="3"/>
  <c r="Q26" i="3"/>
  <c r="Q17" i="3"/>
  <c r="L7" i="3"/>
  <c r="L5" i="3"/>
  <c r="F13" i="3"/>
  <c r="F11" i="3"/>
  <c r="F9" i="3"/>
  <c r="F7" i="3"/>
  <c r="F5" i="3"/>
  <c r="L9" i="3"/>
  <c r="N37" i="1"/>
  <c r="N38" i="1" s="1"/>
  <c r="N39" i="1" s="1"/>
  <c r="N40" i="1" s="1"/>
  <c r="N41" i="1" s="1"/>
  <c r="N42" i="1" s="1"/>
  <c r="F61" i="1" l="1"/>
  <c r="F52" i="1"/>
  <c r="L11" i="3"/>
  <c r="K61" i="1" s="1"/>
  <c r="O61" i="1" l="1"/>
  <c r="K52" i="1"/>
  <c r="O52" i="1" s="1"/>
</calcChain>
</file>

<file path=xl/sharedStrings.xml><?xml version="1.0" encoding="utf-8"?>
<sst xmlns="http://schemas.openxmlformats.org/spreadsheetml/2006/main" count="218" uniqueCount="128">
  <si>
    <t>Production Run@Rate</t>
  </si>
  <si>
    <t>Supplier Name:</t>
  </si>
  <si>
    <t>Part Description:</t>
  </si>
  <si>
    <t>Mfg Location:</t>
  </si>
  <si>
    <t>OEM | Project | MY:</t>
  </si>
  <si>
    <t>Yazaki Part Number</t>
  </si>
  <si>
    <t>Supplier Part Number</t>
  </si>
  <si>
    <t>Quoted Capacity:</t>
  </si>
  <si>
    <t>Pieces/Year</t>
  </si>
  <si>
    <t>Drawing number/revision:</t>
  </si>
  <si>
    <t>YAZAKI Supplier Quality contact</t>
  </si>
  <si>
    <t>Phone</t>
  </si>
  <si>
    <t>email</t>
  </si>
  <si>
    <t>YAZAKI Purhasing contact</t>
  </si>
  <si>
    <t>Run@Rate Plan:</t>
  </si>
  <si>
    <t>GOAL (net good parts)</t>
  </si>
  <si>
    <t>Planned Run Date:</t>
  </si>
  <si>
    <t>Planned hours to run:</t>
  </si>
  <si>
    <t>/hour</t>
  </si>
  <si>
    <t>Production hours per shift:</t>
  </si>
  <si>
    <t>Production shifts per day:</t>
  </si>
  <si>
    <t>/shift</t>
  </si>
  <si>
    <t>/day</t>
  </si>
  <si>
    <t>Production days per week:</t>
  </si>
  <si>
    <t>Production weeks per year:</t>
  </si>
  <si>
    <t>/week</t>
  </si>
  <si>
    <t>/year</t>
  </si>
  <si>
    <t>Planned Downtime:</t>
  </si>
  <si>
    <t>Explain Downtime:</t>
  </si>
  <si>
    <t>Run@Rate Result:</t>
  </si>
  <si>
    <t>ACTUAL (net good parts)</t>
  </si>
  <si>
    <t>Run Date:</t>
  </si>
  <si>
    <t>Actual Hours Ran:</t>
  </si>
  <si>
    <t>Actual Downtime (Hours):</t>
  </si>
  <si>
    <t>Total parts made:</t>
  </si>
  <si>
    <t>Total parts rejected:</t>
  </si>
  <si>
    <t>Comments/Open Issues:</t>
  </si>
  <si>
    <t>Supplier Run@Rate Recommendation:</t>
  </si>
  <si>
    <t>Documentation Result:</t>
  </si>
  <si>
    <t>Overall Result:</t>
  </si>
  <si>
    <t>Supplier Contact Name</t>
  </si>
  <si>
    <t>Title</t>
  </si>
  <si>
    <t>For YAZAKI monitorred Run@Rates:</t>
  </si>
  <si>
    <t>YAZAKI contact</t>
  </si>
  <si>
    <t>Date:</t>
  </si>
  <si>
    <t>Documentation Audit Result:</t>
  </si>
  <si>
    <t>DOCUMENTATION:</t>
  </si>
  <si>
    <t>Is all the following support documentation available for review during the Run@Rate?:</t>
  </si>
  <si>
    <t>PPAP package documentation:</t>
  </si>
  <si>
    <t>Pre-launch Control Plan (GP-12)</t>
  </si>
  <si>
    <t>a) process flow diagram</t>
  </si>
  <si>
    <t>Tool capacity information</t>
  </si>
  <si>
    <t>b) process control plan</t>
  </si>
  <si>
    <t>Operator/inspection instructions</t>
  </si>
  <si>
    <t>c) PFMEA</t>
  </si>
  <si>
    <t>Sub-supplier control/capacity data</t>
  </si>
  <si>
    <t>d) Master part(s)</t>
  </si>
  <si>
    <t>Packaging/labeling plan</t>
  </si>
  <si>
    <t>MANUFACTURING PROCESS</t>
  </si>
  <si>
    <t xml:space="preserve">Is the product being manufactured at the production site using the production tooling, gaging, process, materials, operators, environment, and process settings? </t>
  </si>
  <si>
    <t>Does the actual process flow agree with the process flow diagram?</t>
  </si>
  <si>
    <t xml:space="preserve">Are operator instructions/visual controls available and adhered to at each work station? </t>
  </si>
  <si>
    <t>Is all in-process documentation, such as process control charts, in place at the time of the Run @ Rate?</t>
  </si>
  <si>
    <t xml:space="preserve">Is the documentation utilized to drive a defined reaction plan and corrective action process? </t>
  </si>
  <si>
    <t xml:space="preserve">When required, are production boundary samples available at required work stations? </t>
  </si>
  <si>
    <t xml:space="preserve">Are the boundary samples approved by YAZAKI? </t>
  </si>
  <si>
    <t>Are maintenance plans in place that include repair and maintenance parts availability?</t>
  </si>
  <si>
    <t xml:space="preserve">Is there planned downtime for preventative maintenance? </t>
  </si>
  <si>
    <t>MANUFACTURING CAPACITY RESULTS</t>
  </si>
  <si>
    <t xml:space="preserve">Can net output from each sub-operation support quoted capacity? </t>
  </si>
  <si>
    <t xml:space="preserve">During the Run @ Rate, did the tooling meet the quoted up time requirements (net vs. gross quoted output)? </t>
  </si>
  <si>
    <t>Can all line changeovers, if any, be performed within the quoted tooling capacity requirements?</t>
  </si>
  <si>
    <t>Does the net through-put of good pieces (scrap taken out, any allowable rework) meet daily quoted capacity?</t>
  </si>
  <si>
    <t xml:space="preserve">PART QUALITY </t>
  </si>
  <si>
    <t xml:space="preserve">Are all Production checking fixtures complete, with acceptable measurement system studies (i.e., gage R and R) performed, and operator instructions/visual aids available? </t>
  </si>
  <si>
    <t xml:space="preserve">Are all in process gaging and controls complete, functional and in place? </t>
  </si>
  <si>
    <t xml:space="preserve">Do the process control plans (normal and GP-12) agree with the actual process? </t>
  </si>
  <si>
    <t xml:space="preserve">Do production part checks and statistical monitoring take place as outlined on the process control plan? </t>
  </si>
  <si>
    <t xml:space="preserve">Are potential failure modes, as identified in the PFMEA, addressed through error-proofing on the control plan? </t>
  </si>
  <si>
    <t xml:space="preserve">Do the process control plan reaction plan and the supplier's corrective actions ensure effective containment and correction? </t>
  </si>
  <si>
    <t xml:space="preserve">Do the parts produced off production tooling during the Run @ Rate meet the quality requirements as defined in PPAP? </t>
  </si>
  <si>
    <t xml:space="preserve">Is the manufacturing process in control? </t>
  </si>
  <si>
    <t xml:space="preserve">Does the manufacturing process demonstrate the required capability? </t>
  </si>
  <si>
    <t xml:space="preserve">Is the process control plan sufficient to effectively meet the design record requirements, i.e., control points, frequency of checks, etc.? </t>
  </si>
  <si>
    <t>NONCONFORMANCES</t>
  </si>
  <si>
    <r>
      <t xml:space="preserve">Were any non-conformances yielded by the process identified by the normal Process control plan? 
</t>
    </r>
    <r>
      <rPr>
        <sz val="9"/>
        <color theme="1"/>
        <rFont val="Calibri"/>
        <family val="2"/>
        <scheme val="minor"/>
      </rPr>
      <t xml:space="preserve">If identified by the GP-12 Process Control Plan or an activity outside documented plans, corrective action is required. </t>
    </r>
  </si>
  <si>
    <r>
      <t xml:space="preserve">Did the PFMEA identify the potential failure modes? 
</t>
    </r>
    <r>
      <rPr>
        <sz val="9"/>
        <color theme="1"/>
        <rFont val="Calibri"/>
        <family val="2"/>
        <scheme val="minor"/>
      </rPr>
      <t xml:space="preserve">If not, the PFMEA needs to be updated and corrective action put in place. </t>
    </r>
  </si>
  <si>
    <t xml:space="preserve">Do all the observed rework and repairs effectively correct the nonconformance(s)? </t>
  </si>
  <si>
    <t>SUB-SUPPLIER</t>
  </si>
  <si>
    <t>Were sub-suppliers abilities to meet quality and capacity requirements confirmed by the supplier prior to the Run @ Rate being conducted?</t>
  </si>
  <si>
    <t>Was verification of the sub-supplier manufacturing processes accomplished through a Run @ Rate or similar process conducted by the supplier?</t>
  </si>
  <si>
    <t>Are controls in place to isolate incoming material until it has been approved?</t>
  </si>
  <si>
    <t>PACKAGING AND HANDLING</t>
  </si>
  <si>
    <t xml:space="preserve">Does the supplier's method for in process and final shipping packaging and handling effectively eliminate the potential for process errors or mixed stock? </t>
  </si>
  <si>
    <t>COMMENTS</t>
  </si>
  <si>
    <t>Confidential</t>
  </si>
  <si>
    <t>Form Rev / Date:</t>
  </si>
  <si>
    <t>AA-PU-xx-F-044
Run @ Rate</t>
  </si>
  <si>
    <r>
      <t xml:space="preserve">Region: </t>
    </r>
    <r>
      <rPr>
        <sz val="8"/>
        <rFont val="Calibri"/>
        <family val="2"/>
      </rPr>
      <t>Americas BMS</t>
    </r>
  </si>
  <si>
    <t>Content Rev / Date:</t>
  </si>
  <si>
    <t>Content are the area the User fills out and Form is the document layout/design.</t>
  </si>
  <si>
    <r>
      <t xml:space="preserve">FORM APPROVAL: </t>
    </r>
    <r>
      <rPr>
        <b/>
        <sz val="10"/>
        <rFont val="Calibri"/>
        <family val="2"/>
        <scheme val="minor"/>
      </rPr>
      <t>***Must approve any file form changes regardless of how many forms (worksheets) are included in the file***</t>
    </r>
  </si>
  <si>
    <t>**Each section needs a name; however, the Authored by and Reviewed by names cannot be the same person.</t>
  </si>
  <si>
    <t>Process Owner:</t>
  </si>
  <si>
    <t>Title/Role</t>
  </si>
  <si>
    <t>Name</t>
  </si>
  <si>
    <t>Authorization*</t>
  </si>
  <si>
    <t>Revision</t>
  </si>
  <si>
    <t>Date</t>
  </si>
  <si>
    <t>Manager</t>
  </si>
  <si>
    <t>Electronic</t>
  </si>
  <si>
    <t>Authored by:</t>
  </si>
  <si>
    <t>Process Lead</t>
  </si>
  <si>
    <t>Lauren Capodacqua</t>
  </si>
  <si>
    <t>Reviewed by:</t>
  </si>
  <si>
    <t>Quality Engineer</t>
  </si>
  <si>
    <t>Craig Post</t>
  </si>
  <si>
    <t>Approved by:</t>
  </si>
  <si>
    <t xml:space="preserve">*Evidence of authorization is either an electronic approval or a physical signature and stored in a secure location. </t>
  </si>
  <si>
    <t>*For ONLY new or content revisions, the revision date is equal to the Authored by date and all Authorization dates are the same or after. Note: See Section 4 Rules in Yx-QM-xx-Y-001 Process Documentation Management Policy for format or grammar change revision date rules.</t>
  </si>
  <si>
    <t>Form History: Revision Details</t>
  </si>
  <si>
    <t>Release</t>
  </si>
  <si>
    <t>Annual Review - No content Changes</t>
  </si>
  <si>
    <r>
      <t xml:space="preserve">CONTENT APPROVAL: </t>
    </r>
    <r>
      <rPr>
        <b/>
        <sz val="10"/>
        <rFont val="Calibri"/>
        <family val="2"/>
        <scheme val="minor"/>
      </rPr>
      <t>***Must approve any content revisions or updates***</t>
    </r>
  </si>
  <si>
    <t>dd/Mmm/yyyy</t>
  </si>
  <si>
    <t>Content History: Revision Details</t>
  </si>
  <si>
    <t>Marten Wotjowicz</t>
  </si>
  <si>
    <t>Added dta validation, radio buttons, dropdowns / updated owner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</si>
</sst>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dd/mmm/yyyy"/>
    <numFmt numFmtId="167" formatCode="dd\-mmm\-yyyy"/>
    <numFmt numFmtId="168" formatCode="[&lt;=9999999]###\-####;\(###\)\ ###\-####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12"/>
      <name val="Calibri"/>
      <family val="2"/>
    </font>
    <font>
      <b/>
      <sz val="12"/>
      <color rgb="FF403152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.5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</font>
    <font>
      <b/>
      <sz val="10.5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double">
        <color auto="1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indexed="64"/>
      </bottom>
      <diagonal/>
    </border>
    <border>
      <left/>
      <right/>
      <top style="medium">
        <color theme="3"/>
      </top>
      <bottom style="thin">
        <color indexed="64"/>
      </bottom>
      <diagonal/>
    </border>
    <border>
      <left/>
      <right style="medium">
        <color theme="3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thin">
        <color theme="3"/>
      </right>
      <top/>
      <bottom style="double">
        <color theme="3"/>
      </bottom>
      <diagonal/>
    </border>
    <border>
      <left style="thin">
        <color theme="3"/>
      </left>
      <right style="thin">
        <color theme="3"/>
      </right>
      <top/>
      <bottom style="double">
        <color theme="3"/>
      </bottom>
      <diagonal/>
    </border>
    <border>
      <left style="thin">
        <color theme="3"/>
      </left>
      <right style="medium">
        <color theme="3"/>
      </right>
      <top/>
      <bottom style="double">
        <color theme="3"/>
      </bottom>
      <diagonal/>
    </border>
    <border>
      <left style="medium">
        <color theme="3"/>
      </left>
      <right/>
      <top style="double">
        <color theme="3"/>
      </top>
      <bottom style="thin">
        <color theme="3"/>
      </bottom>
      <diagonal/>
    </border>
    <border>
      <left/>
      <right/>
      <top style="double">
        <color theme="3"/>
      </top>
      <bottom style="thin">
        <color theme="3"/>
      </bottom>
      <diagonal/>
    </border>
    <border>
      <left/>
      <right style="thin">
        <color theme="3"/>
      </right>
      <top style="double">
        <color theme="3"/>
      </top>
      <bottom style="thin">
        <color theme="3"/>
      </bottom>
      <diagonal/>
    </border>
    <border>
      <left style="thin">
        <color theme="3"/>
      </left>
      <right/>
      <top style="double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indexed="64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double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double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double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0"/>
      </bottom>
      <diagonal/>
    </border>
    <border>
      <left/>
      <right/>
      <top style="thin">
        <color theme="3"/>
      </top>
      <bottom style="thin">
        <color theme="0"/>
      </bottom>
      <diagonal/>
    </border>
    <border>
      <left/>
      <right style="medium">
        <color theme="3"/>
      </right>
      <top style="thin">
        <color theme="3"/>
      </top>
      <bottom style="thin">
        <color theme="0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theme="2" tint="-0.499984740745262"/>
      </left>
      <right style="thin">
        <color theme="2" tint="-0.749961851863155"/>
      </right>
      <top style="thick">
        <color theme="2" tint="-0.499984740745262"/>
      </top>
      <bottom style="thin">
        <color theme="2" tint="-0.749961851863155"/>
      </bottom>
      <diagonal/>
    </border>
    <border>
      <left style="thin">
        <color theme="2" tint="-0.749961851863155"/>
      </left>
      <right style="thin">
        <color theme="2" tint="-0.749961851863155"/>
      </right>
      <top style="thick">
        <color theme="2" tint="-0.499984740745262"/>
      </top>
      <bottom style="thin">
        <color theme="2" tint="-0.749961851863155"/>
      </bottom>
      <diagonal/>
    </border>
    <border>
      <left style="thin">
        <color theme="2" tint="-0.749961851863155"/>
      </left>
      <right style="thick">
        <color theme="2" tint="-0.499984740745262"/>
      </right>
      <top style="thick">
        <color theme="2" tint="-0.499984740745262"/>
      </top>
      <bottom style="thin">
        <color theme="2" tint="-0.749961851863155"/>
      </bottom>
      <diagonal/>
    </border>
    <border>
      <left style="thick">
        <color theme="2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 style="thick">
        <color theme="2" tint="-0.499984740745262"/>
      </left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 style="thin">
        <color theme="2" tint="-0.749961851863155"/>
      </left>
      <right style="thick">
        <color theme="2" tint="-0.499984740745262"/>
      </right>
      <top style="thin">
        <color theme="2" tint="-0.749961851863155"/>
      </top>
      <bottom style="thin">
        <color theme="2" tint="-0.749961851863155"/>
      </bottom>
      <diagonal/>
    </border>
    <border>
      <left style="thick">
        <color theme="2" tint="-0.499984740745262"/>
      </left>
      <right style="thin">
        <color theme="2" tint="-0.749961851863155"/>
      </right>
      <top style="thin">
        <color theme="2" tint="-0.749961851863155"/>
      </top>
      <bottom style="double">
        <color theme="2" tint="-0.749961851863155"/>
      </bottom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double">
        <color theme="2" tint="-0.749961851863155"/>
      </bottom>
      <diagonal/>
    </border>
    <border>
      <left style="thin">
        <color theme="2" tint="-0.749961851863155"/>
      </left>
      <right style="thick">
        <color theme="2" tint="-0.499984740745262"/>
      </right>
      <top style="thin">
        <color theme="2" tint="-0.749961851863155"/>
      </top>
      <bottom style="double">
        <color theme="2" tint="-0.749961851863155"/>
      </bottom>
      <diagonal/>
    </border>
    <border>
      <left style="thick">
        <color theme="2" tint="-0.499984740745262"/>
      </left>
      <right style="thin">
        <color theme="2" tint="-0.749961851863155"/>
      </right>
      <top/>
      <bottom style="thin">
        <color theme="2" tint="-0.749961851863155"/>
      </bottom>
      <diagonal/>
    </border>
    <border>
      <left style="thin">
        <color theme="2" tint="-0.749961851863155"/>
      </left>
      <right style="thin">
        <color theme="2" tint="-0.749961851863155"/>
      </right>
      <top/>
      <bottom style="thin">
        <color theme="2" tint="-0.749961851863155"/>
      </bottom>
      <diagonal/>
    </border>
    <border>
      <left style="thin">
        <color theme="3"/>
      </left>
      <right style="thick">
        <color theme="2" tint="-0.499984740745262"/>
      </right>
      <top style="thin">
        <color theme="3"/>
      </top>
      <bottom style="thin">
        <color theme="3"/>
      </bottom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 style="thin">
        <color theme="2" tint="-0.749961851863155"/>
      </top>
      <bottom style="thin">
        <color theme="0"/>
      </bottom>
      <diagonal/>
    </border>
    <border>
      <left/>
      <right/>
      <top style="thin">
        <color theme="2" tint="-0.749961851863155"/>
      </top>
      <bottom style="thin">
        <color theme="0"/>
      </bottom>
      <diagonal/>
    </border>
    <border>
      <left/>
      <right style="thick">
        <color theme="2" tint="-0.499984740745262"/>
      </right>
      <top style="thin">
        <color theme="2" tint="-0.749961851863155"/>
      </top>
      <bottom style="thin">
        <color theme="0"/>
      </bottom>
      <diagonal/>
    </border>
    <border>
      <left style="thick">
        <color theme="2" tint="-0.499984740745262"/>
      </left>
      <right style="thin">
        <color theme="2" tint="-0.749961851863155"/>
      </right>
      <top style="thin">
        <color theme="2" tint="-0.749961851863155"/>
      </top>
      <bottom style="thick">
        <color theme="2" tint="-0.499984740745262"/>
      </bottom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thick">
        <color theme="2" tint="-0.499984740745262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ck">
        <color theme="2" tint="-0.499984740745262"/>
      </bottom>
      <diagonal/>
    </border>
    <border>
      <left style="thin">
        <color theme="3"/>
      </left>
      <right style="thick">
        <color theme="2" tint="-0.499984740745262"/>
      </right>
      <top style="thin">
        <color theme="3"/>
      </top>
      <bottom style="thick">
        <color theme="2" tint="-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21" fillId="0" borderId="0"/>
    <xf numFmtId="0" fontId="13" fillId="0" borderId="0"/>
  </cellStyleXfs>
  <cellXfs count="209">
    <xf numFmtId="0" fontId="0" fillId="0" borderId="0" xfId="0"/>
    <xf numFmtId="0" fontId="2" fillId="0" borderId="0" xfId="0" applyFont="1"/>
    <xf numFmtId="0" fontId="0" fillId="0" borderId="10" xfId="0" applyBorder="1"/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vertical="top"/>
    </xf>
    <xf numFmtId="0" fontId="5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0" fillId="0" borderId="11" xfId="0" applyBorder="1"/>
    <xf numFmtId="0" fontId="0" fillId="0" borderId="7" xfId="0" applyBorder="1"/>
    <xf numFmtId="0" fontId="0" fillId="0" borderId="8" xfId="0" applyBorder="1"/>
    <xf numFmtId="0" fontId="0" fillId="0" borderId="8" xfId="0" quotePrefix="1" applyBorder="1"/>
    <xf numFmtId="0" fontId="0" fillId="0" borderId="9" xfId="0" applyBorder="1"/>
    <xf numFmtId="0" fontId="2" fillId="0" borderId="8" xfId="0" applyFont="1" applyBorder="1"/>
    <xf numFmtId="0" fontId="0" fillId="0" borderId="4" xfId="0" applyBorder="1"/>
    <xf numFmtId="0" fontId="2" fillId="0" borderId="5" xfId="0" applyFont="1" applyBorder="1"/>
    <xf numFmtId="0" fontId="0" fillId="0" borderId="5" xfId="0" applyBorder="1"/>
    <xf numFmtId="0" fontId="0" fillId="0" borderId="6" xfId="0" applyBorder="1"/>
    <xf numFmtId="0" fontId="0" fillId="3" borderId="1" xfId="0" applyFill="1" applyBorder="1" applyAlignment="1">
      <alignment horizontal="center" vertical="center"/>
    </xf>
    <xf numFmtId="0" fontId="8" fillId="0" borderId="9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14" fillId="0" borderId="21" xfId="2" applyFont="1" applyBorder="1" applyProtection="1">
      <protection locked="0"/>
    </xf>
    <xf numFmtId="0" fontId="15" fillId="0" borderId="22" xfId="2" applyFont="1" applyBorder="1" applyAlignment="1">
      <alignment horizontal="center" wrapText="1"/>
    </xf>
    <xf numFmtId="0" fontId="15" fillId="2" borderId="23" xfId="2" applyFont="1" applyFill="1" applyBorder="1" applyAlignment="1">
      <alignment horizontal="right" vertical="center" wrapText="1"/>
    </xf>
    <xf numFmtId="165" fontId="15" fillId="0" borderId="23" xfId="2" applyNumberFormat="1" applyFont="1" applyBorder="1" applyAlignment="1">
      <alignment horizontal="center" vertical="center" wrapText="1"/>
    </xf>
    <xf numFmtId="166" fontId="15" fillId="0" borderId="23" xfId="2" applyNumberFormat="1" applyFont="1" applyBorder="1" applyAlignment="1">
      <alignment horizontal="center" vertical="center" wrapText="1"/>
    </xf>
    <xf numFmtId="0" fontId="18" fillId="2" borderId="23" xfId="2" applyFont="1" applyFill="1" applyBorder="1" applyAlignment="1">
      <alignment vertical="center" wrapText="1"/>
    </xf>
    <xf numFmtId="166" fontId="15" fillId="0" borderId="27" xfId="2" applyNumberFormat="1" applyFont="1" applyBorder="1" applyAlignment="1">
      <alignment horizontal="center" vertical="center" wrapText="1"/>
    </xf>
    <xf numFmtId="0" fontId="14" fillId="0" borderId="28" xfId="2" applyFont="1" applyBorder="1" applyProtection="1">
      <protection locked="0"/>
    </xf>
    <xf numFmtId="0" fontId="14" fillId="0" borderId="29" xfId="2" applyFont="1" applyBorder="1" applyProtection="1">
      <protection locked="0"/>
    </xf>
    <xf numFmtId="0" fontId="14" fillId="5" borderId="21" xfId="2" applyFont="1" applyFill="1" applyBorder="1" applyProtection="1">
      <protection locked="0"/>
    </xf>
    <xf numFmtId="0" fontId="14" fillId="5" borderId="28" xfId="2" applyFont="1" applyFill="1" applyBorder="1" applyProtection="1">
      <protection locked="0"/>
    </xf>
    <xf numFmtId="0" fontId="26" fillId="6" borderId="38" xfId="4" applyFont="1" applyFill="1" applyBorder="1" applyAlignment="1">
      <alignment horizontal="left" vertical="center" wrapText="1"/>
    </xf>
    <xf numFmtId="165" fontId="28" fillId="0" borderId="44" xfId="4" applyNumberFormat="1" applyFont="1" applyBorder="1" applyAlignment="1" applyProtection="1">
      <alignment horizontal="center" wrapText="1"/>
      <protection locked="0"/>
    </xf>
    <xf numFmtId="0" fontId="26" fillId="6" borderId="51" xfId="4" applyFont="1" applyFill="1" applyBorder="1" applyAlignment="1">
      <alignment horizontal="left" vertical="center" wrapText="1"/>
    </xf>
    <xf numFmtId="0" fontId="26" fillId="6" borderId="44" xfId="4" applyFont="1" applyFill="1" applyBorder="1" applyAlignment="1">
      <alignment horizontal="left" vertical="center" wrapText="1"/>
    </xf>
    <xf numFmtId="165" fontId="28" fillId="0" borderId="45" xfId="4" applyNumberFormat="1" applyFont="1" applyBorder="1" applyAlignment="1" applyProtection="1">
      <alignment horizontal="center" wrapText="1"/>
      <protection locked="0"/>
    </xf>
    <xf numFmtId="0" fontId="28" fillId="7" borderId="61" xfId="4" applyFont="1" applyFill="1" applyBorder="1" applyAlignment="1" applyProtection="1">
      <alignment horizontal="left" wrapText="1"/>
      <protection locked="0"/>
    </xf>
    <xf numFmtId="165" fontId="28" fillId="7" borderId="61" xfId="4" applyNumberFormat="1" applyFont="1" applyFill="1" applyBorder="1" applyAlignment="1" applyProtection="1">
      <alignment horizontal="center" wrapText="1"/>
      <protection locked="0"/>
    </xf>
    <xf numFmtId="167" fontId="28" fillId="7" borderId="61" xfId="4" applyNumberFormat="1" applyFont="1" applyFill="1" applyBorder="1" applyAlignment="1" applyProtection="1">
      <alignment horizontal="center" wrapText="1"/>
      <protection locked="0"/>
    </xf>
    <xf numFmtId="0" fontId="26" fillId="8" borderId="71" xfId="4" applyFont="1" applyFill="1" applyBorder="1" applyAlignment="1">
      <alignment horizontal="left" vertical="center" wrapText="1"/>
    </xf>
    <xf numFmtId="165" fontId="14" fillId="0" borderId="74" xfId="4" quotePrefix="1" applyNumberFormat="1" applyFont="1" applyBorder="1" applyAlignment="1" applyProtection="1">
      <alignment horizontal="center" wrapText="1"/>
      <protection locked="0"/>
    </xf>
    <xf numFmtId="0" fontId="26" fillId="8" borderId="68" xfId="4" applyFont="1" applyFill="1" applyBorder="1" applyAlignment="1">
      <alignment horizontal="left" vertical="center" wrapText="1"/>
    </xf>
    <xf numFmtId="165" fontId="28" fillId="0" borderId="68" xfId="4" applyNumberFormat="1" applyFont="1" applyBorder="1" applyAlignment="1" applyProtection="1">
      <alignment horizontal="center" wrapText="1"/>
      <protection locked="0"/>
    </xf>
    <xf numFmtId="165" fontId="28" fillId="0" borderId="82" xfId="4" applyNumberFormat="1" applyFont="1" applyBorder="1" applyAlignment="1" applyProtection="1">
      <alignment horizontal="center" wrapText="1"/>
      <protection locked="0"/>
    </xf>
    <xf numFmtId="0" fontId="14" fillId="0" borderId="85" xfId="2" applyFont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168" fontId="0" fillId="2" borderId="13" xfId="0" applyNumberFormat="1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4" fillId="3" borderId="1" xfId="1" applyNumberFormat="1" applyFont="1" applyFill="1" applyBorder="1" applyAlignment="1" applyProtection="1"/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168" fontId="0" fillId="2" borderId="13" xfId="0" applyNumberFormat="1" applyFill="1" applyBorder="1" applyAlignment="1" applyProtection="1">
      <alignment horizontal="left"/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 applyProtection="1">
      <protection locked="0"/>
    </xf>
    <xf numFmtId="164" fontId="0" fillId="2" borderId="14" xfId="1" applyNumberFormat="1" applyFont="1" applyFill="1" applyBorder="1" applyAlignment="1" applyProtection="1">
      <protection locked="0"/>
    </xf>
    <xf numFmtId="164" fontId="0" fillId="2" borderId="15" xfId="1" applyNumberFormat="1" applyFon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/>
      <protection locked="0"/>
    </xf>
    <xf numFmtId="0" fontId="0" fillId="2" borderId="19" xfId="0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/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3" xfId="0" applyBorder="1" applyAlignment="1" applyProtection="1">
      <protection locked="0"/>
    </xf>
    <xf numFmtId="0" fontId="0" fillId="0" borderId="13" xfId="0" applyBorder="1" applyAlignment="1"/>
    <xf numFmtId="0" fontId="28" fillId="0" borderId="67" xfId="4" applyFont="1" applyBorder="1" applyAlignment="1" applyProtection="1">
      <alignment horizontal="left" wrapText="1"/>
      <protection locked="0"/>
    </xf>
    <xf numFmtId="0" fontId="28" fillId="0" borderId="68" xfId="4" applyFont="1" applyBorder="1" applyAlignment="1" applyProtection="1">
      <alignment horizontal="left" wrapText="1"/>
      <protection locked="0"/>
    </xf>
    <xf numFmtId="166" fontId="28" fillId="0" borderId="44" xfId="4" applyNumberFormat="1" applyFont="1" applyBorder="1" applyAlignment="1" applyProtection="1">
      <alignment horizontal="center" wrapText="1"/>
      <protection locked="0"/>
    </xf>
    <xf numFmtId="166" fontId="28" fillId="0" borderId="75" xfId="4" applyNumberFormat="1" applyFont="1" applyBorder="1" applyAlignment="1" applyProtection="1">
      <alignment horizontal="center" wrapText="1"/>
      <protection locked="0"/>
    </xf>
    <xf numFmtId="0" fontId="28" fillId="0" borderId="81" xfId="4" applyFont="1" applyBorder="1" applyAlignment="1" applyProtection="1">
      <alignment horizontal="left" wrapText="1"/>
      <protection locked="0"/>
    </xf>
    <xf numFmtId="0" fontId="28" fillId="0" borderId="82" xfId="4" applyFont="1" applyBorder="1" applyAlignment="1" applyProtection="1">
      <alignment horizontal="left" wrapText="1"/>
      <protection locked="0"/>
    </xf>
    <xf numFmtId="166" fontId="28" fillId="0" borderId="83" xfId="4" applyNumberFormat="1" applyFont="1" applyBorder="1" applyAlignment="1" applyProtection="1">
      <alignment horizontal="center" wrapText="1"/>
      <protection locked="0"/>
    </xf>
    <xf numFmtId="166" fontId="28" fillId="0" borderId="84" xfId="4" applyNumberFormat="1" applyFont="1" applyBorder="1" applyAlignment="1" applyProtection="1">
      <alignment horizontal="center" wrapText="1"/>
      <protection locked="0"/>
    </xf>
    <xf numFmtId="0" fontId="29" fillId="0" borderId="78" xfId="4" applyFont="1" applyBorder="1" applyAlignment="1" applyProtection="1">
      <alignment horizontal="left" vertical="center" wrapText="1" indent="1"/>
      <protection locked="0"/>
    </xf>
    <xf numFmtId="0" fontId="29" fillId="0" borderId="79" xfId="4" applyFont="1" applyBorder="1" applyAlignment="1" applyProtection="1">
      <alignment horizontal="left" vertical="center" wrapText="1" indent="1"/>
      <protection locked="0"/>
    </xf>
    <xf numFmtId="0" fontId="29" fillId="0" borderId="80" xfId="4" applyFont="1" applyBorder="1" applyAlignment="1" applyProtection="1">
      <alignment horizontal="left" vertical="center" wrapText="1" indent="1"/>
      <protection locked="0"/>
    </xf>
    <xf numFmtId="0" fontId="29" fillId="0" borderId="76" xfId="4" applyFont="1" applyBorder="1" applyAlignment="1" applyProtection="1">
      <alignment horizontal="left" vertical="center" wrapText="1" indent="1"/>
      <protection locked="0"/>
    </xf>
    <xf numFmtId="0" fontId="29" fillId="0" borderId="0" xfId="4" applyFont="1" applyAlignment="1" applyProtection="1">
      <alignment horizontal="left" vertical="center" wrapText="1" indent="1"/>
      <protection locked="0"/>
    </xf>
    <xf numFmtId="0" fontId="29" fillId="0" borderId="77" xfId="4" applyFont="1" applyBorder="1" applyAlignment="1" applyProtection="1">
      <alignment horizontal="left" vertical="center" wrapText="1" indent="1"/>
      <protection locked="0"/>
    </xf>
    <xf numFmtId="0" fontId="26" fillId="8" borderId="67" xfId="4" applyFont="1" applyFill="1" applyBorder="1" applyAlignment="1">
      <alignment horizontal="left" vertical="center" wrapText="1"/>
    </xf>
    <xf numFmtId="0" fontId="26" fillId="8" borderId="68" xfId="4" applyFont="1" applyFill="1" applyBorder="1" applyAlignment="1">
      <alignment horizontal="left" vertical="center" wrapText="1"/>
    </xf>
    <xf numFmtId="0" fontId="26" fillId="8" borderId="69" xfId="4" applyFont="1" applyFill="1" applyBorder="1" applyAlignment="1">
      <alignment horizontal="left" vertical="center" wrapText="1"/>
    </xf>
    <xf numFmtId="0" fontId="26" fillId="8" borderId="70" xfId="4" applyFont="1" applyFill="1" applyBorder="1" applyAlignment="1">
      <alignment horizontal="left" vertical="center" wrapText="1"/>
    </xf>
    <xf numFmtId="0" fontId="26" fillId="8" borderId="71" xfId="4" applyFont="1" applyFill="1" applyBorder="1" applyAlignment="1">
      <alignment horizontal="left" vertical="center" wrapText="1"/>
    </xf>
    <xf numFmtId="0" fontId="26" fillId="8" borderId="72" xfId="4" applyFont="1" applyFill="1" applyBorder="1" applyAlignment="1">
      <alignment horizontal="left" vertical="center" wrapText="1"/>
    </xf>
    <xf numFmtId="0" fontId="14" fillId="0" borderId="73" xfId="4" applyFont="1" applyBorder="1" applyAlignment="1" applyProtection="1">
      <alignment horizontal="left" wrapText="1"/>
      <protection locked="0"/>
    </xf>
    <xf numFmtId="0" fontId="14" fillId="0" borderId="74" xfId="4" applyFont="1" applyBorder="1" applyAlignment="1" applyProtection="1">
      <alignment horizontal="left" wrapText="1"/>
      <protection locked="0"/>
    </xf>
    <xf numFmtId="0" fontId="14" fillId="0" borderId="76" xfId="4" applyFont="1" applyBorder="1" applyAlignment="1" applyProtection="1">
      <alignment horizontal="center" vertical="center" wrapText="1"/>
      <protection locked="0"/>
    </xf>
    <xf numFmtId="0" fontId="14" fillId="0" borderId="0" xfId="4" applyFont="1" applyAlignment="1" applyProtection="1">
      <alignment horizontal="center" vertical="center" wrapText="1"/>
      <protection locked="0"/>
    </xf>
    <xf numFmtId="0" fontId="14" fillId="0" borderId="77" xfId="4" applyFont="1" applyBorder="1" applyAlignment="1" applyProtection="1">
      <alignment horizontal="center" vertical="center" wrapText="1"/>
      <protection locked="0"/>
    </xf>
    <xf numFmtId="0" fontId="25" fillId="3" borderId="67" xfId="4" applyFont="1" applyFill="1" applyBorder="1" applyAlignment="1">
      <alignment horizontal="left" vertical="center"/>
    </xf>
    <xf numFmtId="0" fontId="25" fillId="3" borderId="68" xfId="4" applyFont="1" applyFill="1" applyBorder="1" applyAlignment="1">
      <alignment horizontal="left" vertical="center"/>
    </xf>
    <xf numFmtId="0" fontId="25" fillId="3" borderId="69" xfId="4" applyFont="1" applyFill="1" applyBorder="1" applyAlignment="1">
      <alignment horizontal="left" vertical="center"/>
    </xf>
    <xf numFmtId="0" fontId="28" fillId="0" borderId="60" xfId="4" applyFont="1" applyBorder="1" applyAlignment="1" applyProtection="1">
      <alignment horizontal="left" wrapText="1"/>
      <protection locked="0"/>
    </xf>
    <xf numFmtId="0" fontId="28" fillId="0" borderId="45" xfId="4" applyFont="1" applyBorder="1" applyAlignment="1" applyProtection="1">
      <alignment horizontal="left" wrapText="1"/>
      <protection locked="0"/>
    </xf>
    <xf numFmtId="166" fontId="28" fillId="0" borderId="45" xfId="4" applyNumberFormat="1" applyFont="1" applyBorder="1" applyAlignment="1" applyProtection="1">
      <alignment horizontal="center" wrapText="1"/>
      <protection locked="0"/>
    </xf>
    <xf numFmtId="166" fontId="28" fillId="0" borderId="46" xfId="4" applyNumberFormat="1" applyFont="1" applyBorder="1" applyAlignment="1" applyProtection="1">
      <alignment horizontal="center" wrapText="1"/>
      <protection locked="0"/>
    </xf>
    <xf numFmtId="0" fontId="22" fillId="3" borderId="62" xfId="3" applyFont="1" applyFill="1" applyBorder="1" applyAlignment="1">
      <alignment horizontal="left" vertical="center" wrapText="1" indent="1"/>
    </xf>
    <xf numFmtId="0" fontId="22" fillId="3" borderId="63" xfId="3" applyFont="1" applyFill="1" applyBorder="1" applyAlignment="1">
      <alignment horizontal="left" vertical="center" wrapText="1" indent="1"/>
    </xf>
    <xf numFmtId="0" fontId="22" fillId="3" borderId="64" xfId="3" applyFont="1" applyFill="1" applyBorder="1" applyAlignment="1">
      <alignment horizontal="left" vertical="center" wrapText="1" indent="1"/>
    </xf>
    <xf numFmtId="0" fontId="24" fillId="5" borderId="65" xfId="4" applyFont="1" applyFill="1" applyBorder="1" applyAlignment="1">
      <alignment horizontal="left" vertical="center" wrapText="1" indent="1"/>
    </xf>
    <xf numFmtId="0" fontId="13" fillId="5" borderId="35" xfId="4" applyFill="1" applyBorder="1" applyAlignment="1">
      <alignment horizontal="left" vertical="center" wrapText="1" indent="1"/>
    </xf>
    <xf numFmtId="0" fontId="13" fillId="5" borderId="66" xfId="4" applyFill="1" applyBorder="1" applyAlignment="1">
      <alignment horizontal="left" vertical="center" wrapText="1" indent="1"/>
    </xf>
    <xf numFmtId="0" fontId="28" fillId="0" borderId="58" xfId="4" applyFont="1" applyBorder="1" applyAlignment="1" applyProtection="1">
      <alignment horizontal="left" wrapText="1"/>
      <protection locked="0"/>
    </xf>
    <xf numFmtId="0" fontId="28" fillId="0" borderId="44" xfId="4" applyFont="1" applyBorder="1" applyAlignment="1" applyProtection="1">
      <alignment horizontal="left" wrapText="1"/>
      <protection locked="0"/>
    </xf>
    <xf numFmtId="166" fontId="28" fillId="0" borderId="59" xfId="4" applyNumberFormat="1" applyFont="1" applyBorder="1" applyAlignment="1" applyProtection="1">
      <alignment horizontal="center" wrapText="1"/>
      <protection locked="0"/>
    </xf>
    <xf numFmtId="0" fontId="29" fillId="0" borderId="53" xfId="4" applyFont="1" applyBorder="1" applyAlignment="1" applyProtection="1">
      <alignment horizontal="left" vertical="center" wrapText="1" indent="1"/>
      <protection locked="0"/>
    </xf>
    <xf numFmtId="0" fontId="29" fillId="0" borderId="54" xfId="4" applyFont="1" applyBorder="1" applyAlignment="1" applyProtection="1">
      <alignment horizontal="left" vertical="center" wrapText="1" indent="1"/>
      <protection locked="0"/>
    </xf>
    <xf numFmtId="0" fontId="29" fillId="0" borderId="55" xfId="4" applyFont="1" applyBorder="1" applyAlignment="1" applyProtection="1">
      <alignment horizontal="left" vertical="center" wrapText="1" indent="1"/>
      <protection locked="0"/>
    </xf>
    <xf numFmtId="0" fontId="29" fillId="0" borderId="56" xfId="4" applyFont="1" applyBorder="1" applyAlignment="1" applyProtection="1">
      <alignment horizontal="left" vertical="center" wrapText="1" indent="1"/>
      <protection locked="0"/>
    </xf>
    <xf numFmtId="0" fontId="29" fillId="0" borderId="57" xfId="4" applyFont="1" applyBorder="1" applyAlignment="1" applyProtection="1">
      <alignment horizontal="left" vertical="center" wrapText="1" indent="1"/>
      <protection locked="0"/>
    </xf>
    <xf numFmtId="0" fontId="26" fillId="6" borderId="58" xfId="4" applyFont="1" applyFill="1" applyBorder="1" applyAlignment="1">
      <alignment horizontal="left" vertical="center" wrapText="1"/>
    </xf>
    <xf numFmtId="0" fontId="26" fillId="6" borderId="44" xfId="4" applyFont="1" applyFill="1" applyBorder="1" applyAlignment="1">
      <alignment horizontal="left" vertical="center" wrapText="1"/>
    </xf>
    <xf numFmtId="0" fontId="26" fillId="6" borderId="59" xfId="4" applyFont="1" applyFill="1" applyBorder="1" applyAlignment="1">
      <alignment horizontal="left" vertical="center" wrapText="1"/>
    </xf>
    <xf numFmtId="0" fontId="26" fillId="6" borderId="50" xfId="4" applyFont="1" applyFill="1" applyBorder="1" applyAlignment="1">
      <alignment horizontal="left" vertical="center" wrapText="1"/>
    </xf>
    <xf numFmtId="0" fontId="26" fillId="6" borderId="51" xfId="4" applyFont="1" applyFill="1" applyBorder="1" applyAlignment="1">
      <alignment horizontal="left" vertical="center" wrapText="1"/>
    </xf>
    <xf numFmtId="0" fontId="26" fillId="6" borderId="52" xfId="4" applyFont="1" applyFill="1" applyBorder="1" applyAlignment="1">
      <alignment horizontal="left" vertical="center" wrapText="1"/>
    </xf>
    <xf numFmtId="0" fontId="14" fillId="0" borderId="40" xfId="4" applyFont="1" applyBorder="1" applyAlignment="1" applyProtection="1">
      <alignment horizontal="left" wrapText="1"/>
      <protection locked="0"/>
    </xf>
    <xf numFmtId="0" fontId="14" fillId="0" borderId="41" xfId="4" applyFont="1" applyBorder="1" applyAlignment="1" applyProtection="1">
      <alignment horizontal="left" wrapText="1"/>
      <protection locked="0"/>
    </xf>
    <xf numFmtId="0" fontId="14" fillId="0" borderId="42" xfId="4" applyFont="1" applyBorder="1" applyAlignment="1" applyProtection="1">
      <alignment horizontal="left" wrapText="1"/>
      <protection locked="0"/>
    </xf>
    <xf numFmtId="0" fontId="14" fillId="0" borderId="43" xfId="4" applyFont="1" applyBorder="1" applyAlignment="1" applyProtection="1">
      <alignment horizontal="left" wrapText="1"/>
      <protection locked="0"/>
    </xf>
    <xf numFmtId="0" fontId="27" fillId="0" borderId="43" xfId="4" applyFont="1" applyBorder="1" applyAlignment="1" applyProtection="1">
      <alignment horizontal="left" wrapText="1"/>
      <protection locked="0"/>
    </xf>
    <xf numFmtId="0" fontId="27" fillId="0" borderId="42" xfId="4" applyFont="1" applyBorder="1" applyAlignment="1" applyProtection="1">
      <alignment horizontal="left" wrapText="1"/>
      <protection locked="0"/>
    </xf>
    <xf numFmtId="0" fontId="14" fillId="0" borderId="47" xfId="4" applyFont="1" applyBorder="1" applyAlignment="1" applyProtection="1">
      <alignment horizontal="center" vertical="center" wrapText="1"/>
      <protection locked="0"/>
    </xf>
    <xf numFmtId="0" fontId="14" fillId="0" borderId="48" xfId="4" applyFont="1" applyBorder="1" applyAlignment="1" applyProtection="1">
      <alignment horizontal="center" vertical="center" wrapText="1"/>
      <protection locked="0"/>
    </xf>
    <xf numFmtId="0" fontId="14" fillId="0" borderId="49" xfId="4" applyFont="1" applyBorder="1" applyAlignment="1" applyProtection="1">
      <alignment horizontal="center" vertical="center" wrapText="1"/>
      <protection locked="0"/>
    </xf>
    <xf numFmtId="0" fontId="25" fillId="2" borderId="47" xfId="4" applyFont="1" applyFill="1" applyBorder="1" applyAlignment="1">
      <alignment horizontal="left" vertical="center"/>
    </xf>
    <xf numFmtId="0" fontId="25" fillId="2" borderId="48" xfId="4" applyFont="1" applyFill="1" applyBorder="1" applyAlignment="1">
      <alignment horizontal="left" vertical="center"/>
    </xf>
    <xf numFmtId="0" fontId="25" fillId="2" borderId="49" xfId="4" applyFont="1" applyFill="1" applyBorder="1" applyAlignment="1">
      <alignment horizontal="left" vertical="center"/>
    </xf>
    <xf numFmtId="0" fontId="16" fillId="0" borderId="24" xfId="2" applyFont="1" applyBorder="1" applyAlignment="1">
      <alignment horizontal="center" vertical="center" wrapText="1"/>
    </xf>
    <xf numFmtId="0" fontId="17" fillId="0" borderId="25" xfId="2" applyFont="1" applyBorder="1" applyAlignment="1">
      <alignment horizontal="center" vertical="center" wrapText="1"/>
    </xf>
    <xf numFmtId="0" fontId="17" fillId="0" borderId="26" xfId="2" applyFont="1" applyBorder="1" applyAlignment="1">
      <alignment horizontal="center" vertical="center" wrapText="1"/>
    </xf>
    <xf numFmtId="0" fontId="20" fillId="5" borderId="30" xfId="2" applyFont="1" applyFill="1" applyBorder="1" applyAlignment="1" applyProtection="1">
      <alignment horizontal="center"/>
      <protection locked="0"/>
    </xf>
    <xf numFmtId="0" fontId="22" fillId="2" borderId="31" xfId="3" applyFont="1" applyFill="1" applyBorder="1" applyAlignment="1">
      <alignment horizontal="left" vertical="center" wrapText="1" indent="1"/>
    </xf>
    <xf numFmtId="0" fontId="22" fillId="2" borderId="32" xfId="3" applyFont="1" applyFill="1" applyBorder="1" applyAlignment="1">
      <alignment horizontal="left" vertical="center" wrapText="1" indent="1"/>
    </xf>
    <xf numFmtId="0" fontId="22" fillId="2" borderId="33" xfId="3" applyFont="1" applyFill="1" applyBorder="1" applyAlignment="1">
      <alignment horizontal="left" vertical="center" wrapText="1" indent="1"/>
    </xf>
    <xf numFmtId="0" fontId="24" fillId="5" borderId="34" xfId="4" applyFont="1" applyFill="1" applyBorder="1" applyAlignment="1">
      <alignment horizontal="left" vertical="center" wrapText="1" indent="1"/>
    </xf>
    <xf numFmtId="0" fontId="13" fillId="5" borderId="36" xfId="4" applyFill="1" applyBorder="1" applyAlignment="1">
      <alignment horizontal="left" vertical="center" wrapText="1" indent="1"/>
    </xf>
    <xf numFmtId="0" fontId="25" fillId="2" borderId="34" xfId="4" applyFont="1" applyFill="1" applyBorder="1" applyAlignment="1">
      <alignment horizontal="left" vertical="center" wrapText="1"/>
    </xf>
    <xf numFmtId="0" fontId="25" fillId="2" borderId="35" xfId="4" applyFont="1" applyFill="1" applyBorder="1" applyAlignment="1">
      <alignment horizontal="left" vertical="center" wrapText="1"/>
    </xf>
    <xf numFmtId="0" fontId="25" fillId="2" borderId="36" xfId="4" applyFont="1" applyFill="1" applyBorder="1" applyAlignment="1">
      <alignment horizontal="left" vertical="center" wrapText="1"/>
    </xf>
    <xf numFmtId="0" fontId="26" fillId="6" borderId="37" xfId="4" applyFont="1" applyFill="1" applyBorder="1" applyAlignment="1">
      <alignment horizontal="left" vertical="center" wrapText="1"/>
    </xf>
    <xf numFmtId="0" fontId="26" fillId="6" borderId="38" xfId="4" applyFont="1" applyFill="1" applyBorder="1" applyAlignment="1">
      <alignment horizontal="left" vertical="center" wrapText="1"/>
    </xf>
    <xf numFmtId="0" fontId="26" fillId="6" borderId="39" xfId="4" applyFont="1" applyFill="1" applyBorder="1" applyAlignment="1">
      <alignment horizontal="left" vertical="center" wrapText="1"/>
    </xf>
  </cellXfs>
  <cellStyles count="5">
    <cellStyle name="Comma" xfId="1" builtinId="3"/>
    <cellStyle name="Normal" xfId="0" builtinId="0"/>
    <cellStyle name="Normal 2 2" xfId="3" xr:uid="{56E3B216-205E-4CC8-B9DD-1C5E15222249}"/>
    <cellStyle name="Normal 3 9" xfId="4" xr:uid="{AA029929-30DE-42F1-BD32-7EFF975AA4EC}"/>
    <cellStyle name="Normal 4" xfId="2" xr:uid="{8BDC5FE7-ACE6-4E00-8349-9FB599B291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1</xdr:col>
      <xdr:colOff>971550</xdr:colOff>
      <xdr:row>0</xdr:row>
      <xdr:rowOff>209550</xdr:rowOff>
    </xdr:to>
    <xdr:sp macro="" textlink="">
      <xdr:nvSpPr>
        <xdr:cNvPr id="2" name="Object 1" hidden="1">
          <a:extLst>
            <a:ext uri="{63B3BB69-23CF-44E3-9099-C40C66FF867C}">
              <a14:compatExt xmlns:a14="http://schemas.microsoft.com/office/drawing/2010/main" spid="_x0000_s5121"/>
            </a:ext>
            <a:ext uri="{FF2B5EF4-FFF2-40B4-BE49-F238E27FC236}">
              <a16:creationId xmlns:a16="http://schemas.microsoft.com/office/drawing/2014/main" id="{B5A047E7-F8E6-4D71-82D4-4AA3A44DB85B}"/>
            </a:ext>
          </a:extLst>
        </xdr:cNvPr>
        <xdr:cNvSpPr/>
      </xdr:nvSpPr>
      <xdr:spPr bwMode="auto">
        <a:xfrm>
          <a:off x="276225" y="38100"/>
          <a:ext cx="942975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yazaki.sharepoint.com/Users/10031084/AppData/Local/Microsoft/Windows/INetCache/Content.Outlook/EGNIS3C2/AA-PU-xx-F-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Control"/>
      <sheetName val="SCR"/>
      <sheetName val="PartList"/>
      <sheetName val="TimingPlan"/>
      <sheetName val="Approvals"/>
      <sheetName val="Notification1"/>
      <sheetName val="Notification2"/>
      <sheetName val="Notification3"/>
      <sheetName val="Notification4"/>
      <sheetName val="Notification5"/>
      <sheetName val="DocContro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9D1A-4996-4BC9-9D0B-DBB09A3D6DD0}">
  <sheetPr codeName="Sheet1"/>
  <dimension ref="A1:Q71"/>
  <sheetViews>
    <sheetView showGridLines="0" showRowColHeaders="0" tabSelected="1" zoomScaleNormal="100" workbookViewId="0">
      <selection activeCell="N25" sqref="N25:O25"/>
    </sheetView>
  </sheetViews>
  <sheetFormatPr defaultColWidth="0" defaultRowHeight="15" zeroHeight="1" x14ac:dyDescent="0.25"/>
  <cols>
    <col min="1" max="1" width="2.85546875" style="1" customWidth="1"/>
    <col min="2" max="2" width="1" customWidth="1"/>
    <col min="3" max="4" width="9.140625" customWidth="1"/>
    <col min="5" max="5" width="8.42578125" customWidth="1"/>
    <col min="6" max="16" width="9.140625" customWidth="1"/>
    <col min="17" max="17" width="2.42578125" style="1" customWidth="1"/>
    <col min="18" max="16384" width="9.140625" style="1" hidden="1"/>
  </cols>
  <sheetData>
    <row r="1" spans="2:16" ht="14.25" customHeight="1" thickBot="1" x14ac:dyDescent="0.3"/>
    <row r="2" spans="2:16" ht="15" customHeight="1" x14ac:dyDescent="0.25">
      <c r="B2" s="68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0"/>
    </row>
    <row r="3" spans="2:16" ht="15.75" customHeight="1" thickBot="1" x14ac:dyDescent="0.3">
      <c r="B3" s="71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</row>
    <row r="4" spans="2:16" x14ac:dyDescent="0.25"/>
    <row r="5" spans="2:16" x14ac:dyDescent="0.25">
      <c r="C5" t="s">
        <v>1</v>
      </c>
      <c r="F5" s="62"/>
      <c r="G5" s="62"/>
      <c r="H5" s="62"/>
      <c r="J5" t="s">
        <v>2</v>
      </c>
      <c r="L5" s="62"/>
      <c r="M5" s="62"/>
      <c r="N5" s="62"/>
      <c r="O5" s="62"/>
      <c r="P5" s="62"/>
    </row>
    <row r="6" spans="2:16" ht="7.5" customHeight="1" x14ac:dyDescent="0.25"/>
    <row r="7" spans="2:16" x14ac:dyDescent="0.25">
      <c r="C7" t="s">
        <v>3</v>
      </c>
      <c r="F7" s="62"/>
      <c r="G7" s="62"/>
      <c r="H7" s="62"/>
      <c r="J7" t="s">
        <v>4</v>
      </c>
      <c r="L7" s="62"/>
      <c r="M7" s="62"/>
      <c r="N7" s="62"/>
      <c r="O7" s="62"/>
      <c r="P7" s="62"/>
    </row>
    <row r="8" spans="2:16" ht="7.5" customHeight="1" x14ac:dyDescent="0.25"/>
    <row r="9" spans="2:16" x14ac:dyDescent="0.25">
      <c r="C9" t="s">
        <v>5</v>
      </c>
      <c r="F9" s="62"/>
      <c r="G9" s="62"/>
      <c r="H9" s="62"/>
    </row>
    <row r="10" spans="2:16" ht="7.5" customHeight="1" x14ac:dyDescent="0.25"/>
    <row r="11" spans="2:16" ht="15.75" x14ac:dyDescent="0.25">
      <c r="C11" t="s">
        <v>6</v>
      </c>
      <c r="F11" s="62"/>
      <c r="G11" s="62"/>
      <c r="H11" s="62"/>
      <c r="J11" t="s">
        <v>7</v>
      </c>
      <c r="L11" s="55"/>
      <c r="M11" s="55"/>
      <c r="N11" t="s">
        <v>8</v>
      </c>
    </row>
    <row r="12" spans="2:16" ht="7.5" customHeight="1" x14ac:dyDescent="0.25"/>
    <row r="13" spans="2:16" x14ac:dyDescent="0.25">
      <c r="C13" t="s">
        <v>9</v>
      </c>
      <c r="F13" s="62"/>
      <c r="G13" s="62"/>
      <c r="H13" s="62"/>
    </row>
    <row r="14" spans="2:16" ht="7.5" customHeight="1" x14ac:dyDescent="0.25"/>
    <row r="15" spans="2:16" x14ac:dyDescent="0.25">
      <c r="C15" s="63"/>
      <c r="D15" s="63"/>
      <c r="E15" s="63"/>
      <c r="F15" s="63"/>
      <c r="H15" s="64"/>
      <c r="I15" s="64"/>
      <c r="K15" s="63"/>
      <c r="L15" s="63"/>
      <c r="M15" s="63"/>
      <c r="N15" s="1"/>
      <c r="O15" s="1"/>
      <c r="P15" s="1"/>
    </row>
    <row r="16" spans="2:16" x14ac:dyDescent="0.25">
      <c r="C16" s="5" t="s">
        <v>10</v>
      </c>
      <c r="D16" s="5"/>
      <c r="E16" s="5"/>
      <c r="F16" s="5"/>
      <c r="G16" s="12"/>
      <c r="H16" s="5" t="s">
        <v>11</v>
      </c>
      <c r="I16" s="5"/>
      <c r="J16" s="5"/>
      <c r="K16" s="5" t="s">
        <v>12</v>
      </c>
      <c r="L16" s="5"/>
      <c r="M16" s="5"/>
      <c r="N16" s="1"/>
      <c r="O16" s="1"/>
      <c r="P16" s="1"/>
    </row>
    <row r="17" spans="2:16" ht="7.5" customHeight="1" x14ac:dyDescent="0.25">
      <c r="C17" s="5"/>
      <c r="D17" s="5"/>
      <c r="E17" s="5"/>
      <c r="F17" s="5"/>
      <c r="G17" s="12"/>
      <c r="J17" s="5"/>
      <c r="K17" s="5"/>
      <c r="L17" s="5"/>
      <c r="M17" s="5"/>
      <c r="N17" s="5"/>
      <c r="O17" s="5"/>
      <c r="P17" s="5"/>
    </row>
    <row r="18" spans="2:16" x14ac:dyDescent="0.25">
      <c r="C18" s="63"/>
      <c r="D18" s="63"/>
      <c r="E18" s="63"/>
      <c r="F18" s="63"/>
      <c r="H18" s="64"/>
      <c r="I18" s="64"/>
      <c r="K18" s="63"/>
      <c r="L18" s="63"/>
      <c r="M18" s="63"/>
      <c r="N18" s="1"/>
      <c r="O18" s="1"/>
      <c r="P18" s="1"/>
    </row>
    <row r="19" spans="2:16" x14ac:dyDescent="0.25">
      <c r="C19" s="5" t="s">
        <v>13</v>
      </c>
      <c r="D19" s="5"/>
      <c r="E19" s="5"/>
      <c r="F19" s="5"/>
      <c r="G19" s="12"/>
      <c r="H19" s="5" t="s">
        <v>11</v>
      </c>
      <c r="I19" s="5"/>
      <c r="J19" s="5"/>
      <c r="K19" s="5" t="s">
        <v>12</v>
      </c>
      <c r="L19" s="5"/>
      <c r="M19" s="5"/>
      <c r="N19" s="1"/>
      <c r="O19" s="1"/>
      <c r="P19" s="1"/>
    </row>
    <row r="20" spans="2:16" ht="15.75" thickBot="1" x14ac:dyDescent="0.3"/>
    <row r="21" spans="2:16" customFormat="1" ht="16.5" thickBot="1" x14ac:dyDescent="0.3">
      <c r="B21" s="65" t="s">
        <v>14</v>
      </c>
      <c r="C21" s="66"/>
      <c r="D21" s="66"/>
      <c r="E21" s="67"/>
      <c r="F21" s="2"/>
      <c r="G21" s="2"/>
      <c r="H21" s="2"/>
      <c r="I21" s="2"/>
      <c r="J21" s="2"/>
      <c r="K21" s="2"/>
      <c r="L21" s="2"/>
      <c r="M21" s="13"/>
      <c r="N21" s="66" t="s">
        <v>15</v>
      </c>
      <c r="O21" s="66"/>
      <c r="P21" s="67"/>
    </row>
    <row r="22" spans="2:16" customFormat="1" ht="5.25" customHeight="1" x14ac:dyDescent="0.25">
      <c r="B22" s="14"/>
      <c r="P22" s="15"/>
    </row>
    <row r="23" spans="2:16" customFormat="1" ht="15.75" x14ac:dyDescent="0.25">
      <c r="B23" s="14"/>
      <c r="C23" t="s">
        <v>16</v>
      </c>
      <c r="E23" s="61"/>
      <c r="F23" s="61"/>
      <c r="G23" s="61"/>
      <c r="H23" t="s">
        <v>17</v>
      </c>
      <c r="K23" s="55"/>
      <c r="L23" s="55"/>
      <c r="N23" s="74"/>
      <c r="O23" s="74"/>
      <c r="P23" s="15"/>
    </row>
    <row r="24" spans="2:16" customFormat="1" ht="15.75" x14ac:dyDescent="0.25">
      <c r="B24" s="14"/>
      <c r="N24" s="60" t="str">
        <f>IFERROR(N23/(K23-F29),"")</f>
        <v/>
      </c>
      <c r="O24" s="60"/>
      <c r="P24" s="16" t="s">
        <v>18</v>
      </c>
    </row>
    <row r="25" spans="2:16" customFormat="1" ht="15.75" x14ac:dyDescent="0.25">
      <c r="B25" s="14"/>
      <c r="C25" t="s">
        <v>19</v>
      </c>
      <c r="F25" s="55"/>
      <c r="G25" s="55"/>
      <c r="H25" t="s">
        <v>20</v>
      </c>
      <c r="K25" s="55"/>
      <c r="L25" s="55"/>
      <c r="N25" s="60" t="str">
        <f>IFERROR(N24*F25,"")</f>
        <v/>
      </c>
      <c r="O25" s="60"/>
      <c r="P25" s="16" t="s">
        <v>21</v>
      </c>
    </row>
    <row r="26" spans="2:16" customFormat="1" ht="15.75" x14ac:dyDescent="0.25">
      <c r="B26" s="14"/>
      <c r="N26" s="60" t="str">
        <f>IFERROR(N25*K25,"")</f>
        <v/>
      </c>
      <c r="O26" s="60"/>
      <c r="P26" s="16" t="s">
        <v>22</v>
      </c>
    </row>
    <row r="27" spans="2:16" customFormat="1" ht="15.75" x14ac:dyDescent="0.25">
      <c r="B27" s="14"/>
      <c r="C27" t="s">
        <v>23</v>
      </c>
      <c r="F27" s="55"/>
      <c r="G27" s="55"/>
      <c r="H27" t="s">
        <v>24</v>
      </c>
      <c r="K27" s="55"/>
      <c r="L27" s="55"/>
      <c r="N27" s="60" t="str">
        <f>IFERROR(N26*F27,"")</f>
        <v/>
      </c>
      <c r="O27" s="60"/>
      <c r="P27" s="16" t="s">
        <v>25</v>
      </c>
    </row>
    <row r="28" spans="2:16" customFormat="1" ht="15.75" x14ac:dyDescent="0.25">
      <c r="B28" s="14"/>
      <c r="N28" s="60" t="str">
        <f>IFERROR(N27*K27,"")</f>
        <v/>
      </c>
      <c r="O28" s="60"/>
      <c r="P28" s="16" t="s">
        <v>26</v>
      </c>
    </row>
    <row r="29" spans="2:16" customFormat="1" ht="15.75" x14ac:dyDescent="0.25">
      <c r="B29" s="14"/>
      <c r="C29" t="s">
        <v>27</v>
      </c>
      <c r="F29" s="55"/>
      <c r="G29" s="55"/>
      <c r="P29" s="15"/>
    </row>
    <row r="30" spans="2:16" customFormat="1" x14ac:dyDescent="0.25">
      <c r="B30" s="14"/>
      <c r="P30" s="16"/>
    </row>
    <row r="31" spans="2:16" customFormat="1" x14ac:dyDescent="0.25">
      <c r="B31" s="14"/>
      <c r="C31" t="s">
        <v>28</v>
      </c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15"/>
    </row>
    <row r="32" spans="2:16" customFormat="1" x14ac:dyDescent="0.25">
      <c r="B32" s="14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15"/>
    </row>
    <row r="33" spans="2:16" customFormat="1" ht="6" customHeight="1" thickBot="1" x14ac:dyDescent="0.3">
      <c r="B33" s="1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13"/>
    </row>
    <row r="34" spans="2:16" customFormat="1" ht="15.75" thickBot="1" x14ac:dyDescent="0.3"/>
    <row r="35" spans="2:16" ht="16.5" thickBot="1" x14ac:dyDescent="0.3">
      <c r="B35" s="65" t="s">
        <v>29</v>
      </c>
      <c r="C35" s="66"/>
      <c r="D35" s="66"/>
      <c r="E35" s="67"/>
      <c r="F35" s="2"/>
      <c r="G35" s="2"/>
      <c r="H35" s="2"/>
      <c r="I35" s="2"/>
      <c r="J35" s="2"/>
      <c r="K35" s="2"/>
      <c r="L35" s="2"/>
      <c r="M35" s="13"/>
      <c r="N35" s="66" t="s">
        <v>30</v>
      </c>
      <c r="O35" s="66"/>
      <c r="P35" s="67"/>
    </row>
    <row r="36" spans="2:16" x14ac:dyDescent="0.25">
      <c r="B36" s="14"/>
      <c r="P36" s="15"/>
    </row>
    <row r="37" spans="2:16" ht="15.75" x14ac:dyDescent="0.25">
      <c r="B37" s="14"/>
      <c r="C37" t="s">
        <v>31</v>
      </c>
      <c r="E37" s="61"/>
      <c r="F37" s="61"/>
      <c r="G37" s="61"/>
      <c r="H37" t="s">
        <v>32</v>
      </c>
      <c r="K37" s="55"/>
      <c r="L37" s="55"/>
      <c r="N37" s="60">
        <f>F44-M44</f>
        <v>0</v>
      </c>
      <c r="O37" s="60"/>
      <c r="P37" s="15"/>
    </row>
    <row r="38" spans="2:16" ht="15.75" x14ac:dyDescent="0.25">
      <c r="B38" s="14"/>
      <c r="N38" s="60" t="str">
        <f>IFERROR(N37/(K37-F39),"")</f>
        <v/>
      </c>
      <c r="O38" s="60"/>
      <c r="P38" s="16" t="s">
        <v>18</v>
      </c>
    </row>
    <row r="39" spans="2:16" ht="15.75" x14ac:dyDescent="0.25">
      <c r="B39" s="14"/>
      <c r="C39" t="s">
        <v>33</v>
      </c>
      <c r="F39" s="55"/>
      <c r="G39" s="55"/>
      <c r="N39" s="60" t="str">
        <f>IFERROR(N38*F25,"")</f>
        <v/>
      </c>
      <c r="O39" s="60"/>
      <c r="P39" s="16" t="s">
        <v>21</v>
      </c>
    </row>
    <row r="40" spans="2:16" ht="15.75" x14ac:dyDescent="0.25">
      <c r="B40" s="14"/>
      <c r="N40" s="60" t="str">
        <f>IFERROR(N39*K25,"")</f>
        <v/>
      </c>
      <c r="O40" s="60"/>
      <c r="P40" s="16" t="s">
        <v>22</v>
      </c>
    </row>
    <row r="41" spans="2:16" ht="15.75" x14ac:dyDescent="0.25">
      <c r="B41" s="14"/>
      <c r="C41" t="s">
        <v>28</v>
      </c>
      <c r="E41" s="59"/>
      <c r="F41" s="59"/>
      <c r="G41" s="59"/>
      <c r="H41" s="59"/>
      <c r="I41" s="59"/>
      <c r="J41" s="59"/>
      <c r="K41" s="59"/>
      <c r="L41" s="59"/>
      <c r="N41" s="60" t="str">
        <f>IFERROR(N40*F27,"")</f>
        <v/>
      </c>
      <c r="O41" s="60"/>
      <c r="P41" s="16" t="s">
        <v>25</v>
      </c>
    </row>
    <row r="42" spans="2:16" ht="15.75" x14ac:dyDescent="0.25">
      <c r="B42" s="14"/>
      <c r="E42" s="59"/>
      <c r="F42" s="59"/>
      <c r="G42" s="59"/>
      <c r="H42" s="59"/>
      <c r="I42" s="59"/>
      <c r="J42" s="59"/>
      <c r="K42" s="59"/>
      <c r="L42" s="59"/>
      <c r="N42" s="60" t="str">
        <f>IFERROR(N41*K27,"")</f>
        <v/>
      </c>
      <c r="O42" s="60"/>
      <c r="P42" s="16" t="s">
        <v>26</v>
      </c>
    </row>
    <row r="43" spans="2:16" x14ac:dyDescent="0.25">
      <c r="B43" s="14"/>
      <c r="N43" s="1"/>
      <c r="O43" s="1"/>
      <c r="P43" s="18"/>
    </row>
    <row r="44" spans="2:16" x14ac:dyDescent="0.25">
      <c r="B44" s="14"/>
      <c r="C44" t="s">
        <v>34</v>
      </c>
      <c r="F44" s="75"/>
      <c r="G44" s="76"/>
      <c r="J44" t="s">
        <v>35</v>
      </c>
      <c r="M44" s="75"/>
      <c r="N44" s="76"/>
      <c r="P44" s="15"/>
    </row>
    <row r="45" spans="2:16" x14ac:dyDescent="0.25">
      <c r="B45" s="14"/>
      <c r="P45" s="15"/>
    </row>
    <row r="46" spans="2:16" x14ac:dyDescent="0.25">
      <c r="B46" s="14"/>
      <c r="C46" t="s">
        <v>36</v>
      </c>
      <c r="F46" s="77"/>
      <c r="G46" s="78"/>
      <c r="H46" s="78"/>
      <c r="I46" s="78"/>
      <c r="J46" s="78"/>
      <c r="K46" s="78"/>
      <c r="L46" s="78"/>
      <c r="M46" s="78"/>
      <c r="N46" s="78"/>
      <c r="O46" s="79"/>
      <c r="P46" s="15"/>
    </row>
    <row r="47" spans="2:16" x14ac:dyDescent="0.25">
      <c r="B47" s="14"/>
      <c r="F47" s="80"/>
      <c r="G47" s="81"/>
      <c r="H47" s="81"/>
      <c r="I47" s="81"/>
      <c r="J47" s="81"/>
      <c r="K47" s="81"/>
      <c r="L47" s="81"/>
      <c r="M47" s="81"/>
      <c r="N47" s="81"/>
      <c r="O47" s="82"/>
      <c r="P47" s="15"/>
    </row>
    <row r="48" spans="2:16" x14ac:dyDescent="0.25">
      <c r="B48" s="14"/>
      <c r="F48" s="83"/>
      <c r="G48" s="84"/>
      <c r="H48" s="84"/>
      <c r="I48" s="84"/>
      <c r="J48" s="84"/>
      <c r="K48" s="84"/>
      <c r="L48" s="84"/>
      <c r="M48" s="84"/>
      <c r="N48" s="84"/>
      <c r="O48" s="85"/>
      <c r="P48" s="15"/>
    </row>
    <row r="49" spans="2:16" ht="6" customHeight="1" thickBot="1" x14ac:dyDescent="0.3">
      <c r="B49" s="1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13"/>
    </row>
    <row r="50" spans="2:16" ht="15.75" thickBot="1" x14ac:dyDescent="0.3"/>
    <row r="51" spans="2:16" x14ac:dyDescent="0.25">
      <c r="B51" s="19"/>
      <c r="C51" s="20" t="s">
        <v>37</v>
      </c>
      <c r="D51" s="21"/>
      <c r="E51" s="21"/>
      <c r="F51" s="21"/>
      <c r="G51" s="21"/>
      <c r="H51" s="20"/>
      <c r="I51" s="20"/>
      <c r="J51" s="21"/>
      <c r="K51" s="20"/>
      <c r="L51" s="21"/>
      <c r="M51" s="21"/>
      <c r="N51" s="20"/>
      <c r="O51" s="20"/>
      <c r="P51" s="22"/>
    </row>
    <row r="52" spans="2:16" x14ac:dyDescent="0.25">
      <c r="B52" s="14"/>
      <c r="C52" t="s">
        <v>29</v>
      </c>
      <c r="F52" s="23" t="str">
        <f>IF(ISBLANK(L11),"",IF(N42&gt;=L11,"PASS","FAIL"))</f>
        <v/>
      </c>
      <c r="H52" t="s">
        <v>38</v>
      </c>
      <c r="K52" s="23" t="str">
        <f>Questionaire!L11</f>
        <v/>
      </c>
      <c r="M52" t="s">
        <v>39</v>
      </c>
      <c r="O52" s="23" t="str">
        <f>IF(AND(F52="",K52=""),"",IF(AND(F52="PASS",K52="PASS"),"PASS","FAIL"))</f>
        <v/>
      </c>
      <c r="P52" s="15"/>
    </row>
    <row r="53" spans="2:16" ht="7.5" customHeight="1" x14ac:dyDescent="0.25">
      <c r="B53" s="14"/>
      <c r="P53" s="15"/>
    </row>
    <row r="54" spans="2:16" x14ac:dyDescent="0.25">
      <c r="B54" s="14"/>
      <c r="C54" t="s">
        <v>36</v>
      </c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15"/>
    </row>
    <row r="55" spans="2:16" x14ac:dyDescent="0.25">
      <c r="B55" s="14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15"/>
    </row>
    <row r="56" spans="2:16" x14ac:dyDescent="0.25">
      <c r="B56" s="14"/>
      <c r="P56" s="15"/>
    </row>
    <row r="57" spans="2:16" x14ac:dyDescent="0.25">
      <c r="B57" s="14"/>
      <c r="C57" s="56"/>
      <c r="D57" s="56"/>
      <c r="E57" s="56"/>
      <c r="F57" s="56"/>
      <c r="H57" s="56"/>
      <c r="I57" s="56"/>
      <c r="K57" s="57"/>
      <c r="L57" s="57"/>
      <c r="N57" s="56"/>
      <c r="O57" s="56"/>
      <c r="P57" s="58"/>
    </row>
    <row r="58" spans="2:16" s="12" customFormat="1" ht="12.75" thickBot="1" x14ac:dyDescent="0.3">
      <c r="B58" s="24"/>
      <c r="C58" s="25" t="s">
        <v>40</v>
      </c>
      <c r="D58" s="25"/>
      <c r="E58" s="25"/>
      <c r="F58" s="25"/>
      <c r="G58" s="26"/>
      <c r="H58" s="25" t="s">
        <v>41</v>
      </c>
      <c r="I58" s="26"/>
      <c r="J58" s="25"/>
      <c r="K58" s="25" t="s">
        <v>11</v>
      </c>
      <c r="L58" s="25"/>
      <c r="M58" s="25"/>
      <c r="N58" s="25" t="s">
        <v>12</v>
      </c>
      <c r="O58" s="25"/>
      <c r="P58" s="27"/>
    </row>
    <row r="59" spans="2:16" ht="15.75" thickBot="1" x14ac:dyDescent="0.3"/>
    <row r="60" spans="2:16" x14ac:dyDescent="0.25">
      <c r="B60" s="19"/>
      <c r="C60" s="20" t="s">
        <v>42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2"/>
    </row>
    <row r="61" spans="2:16" x14ac:dyDescent="0.25">
      <c r="B61" s="14"/>
      <c r="C61" t="s">
        <v>29</v>
      </c>
      <c r="F61" s="23" t="str">
        <f>IF(ISBLANK(L11),"",IF(N42&gt;=L11,"PASS","FAIL"))</f>
        <v/>
      </c>
      <c r="H61" t="s">
        <v>38</v>
      </c>
      <c r="K61" s="23" t="str">
        <f>Questionaire!L11</f>
        <v/>
      </c>
      <c r="M61" t="s">
        <v>39</v>
      </c>
      <c r="O61" s="23" t="str">
        <f>IF(AND(F61="",K61=""),"",IF(AND(F61="PASS",K61="PASS"),"PASS","FAIL"))</f>
        <v/>
      </c>
      <c r="P61" s="15"/>
    </row>
    <row r="62" spans="2:16" ht="7.5" customHeight="1" x14ac:dyDescent="0.25">
      <c r="B62" s="14"/>
      <c r="P62" s="15"/>
    </row>
    <row r="63" spans="2:16" x14ac:dyDescent="0.25">
      <c r="B63" s="14"/>
      <c r="C63" t="s">
        <v>36</v>
      </c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15"/>
    </row>
    <row r="64" spans="2:16" x14ac:dyDescent="0.25">
      <c r="B64" s="14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15"/>
    </row>
    <row r="65" spans="2:16" x14ac:dyDescent="0.25">
      <c r="B65" s="14"/>
      <c r="P65" s="15"/>
    </row>
    <row r="66" spans="2:16" x14ac:dyDescent="0.25">
      <c r="B66" s="14"/>
      <c r="C66" s="56"/>
      <c r="D66" s="56"/>
      <c r="E66" s="56"/>
      <c r="F66" s="56"/>
      <c r="H66" s="56"/>
      <c r="I66" s="56"/>
      <c r="K66" s="57"/>
      <c r="L66" s="57"/>
      <c r="N66" s="56"/>
      <c r="O66" s="56"/>
      <c r="P66" s="58"/>
    </row>
    <row r="67" spans="2:16" s="12" customFormat="1" ht="12" x14ac:dyDescent="0.25">
      <c r="B67" s="28"/>
      <c r="C67" s="5" t="s">
        <v>10</v>
      </c>
      <c r="D67" s="5"/>
      <c r="E67" s="5"/>
      <c r="F67" s="5"/>
      <c r="H67" s="5" t="s">
        <v>41</v>
      </c>
      <c r="J67" s="5"/>
      <c r="K67" s="5" t="s">
        <v>11</v>
      </c>
      <c r="L67" s="5"/>
      <c r="M67" s="5"/>
      <c r="N67" s="5" t="s">
        <v>12</v>
      </c>
      <c r="O67" s="5"/>
      <c r="P67" s="29"/>
    </row>
    <row r="68" spans="2:16" s="12" customFormat="1" ht="6" customHeight="1" x14ac:dyDescent="0.25">
      <c r="B68" s="28"/>
      <c r="C68" s="5"/>
      <c r="D68" s="5"/>
      <c r="E68" s="5"/>
      <c r="F68" s="5"/>
      <c r="H68" s="5"/>
      <c r="J68" s="5"/>
      <c r="K68" s="5"/>
      <c r="L68" s="5"/>
      <c r="M68" s="5"/>
      <c r="N68" s="5"/>
      <c r="O68" s="5"/>
      <c r="P68" s="29"/>
    </row>
    <row r="69" spans="2:16" x14ac:dyDescent="0.25">
      <c r="B69" s="14"/>
      <c r="C69" s="56"/>
      <c r="D69" s="56"/>
      <c r="E69" s="56"/>
      <c r="F69" s="56"/>
      <c r="H69" s="56"/>
      <c r="I69" s="56"/>
      <c r="K69" s="57"/>
      <c r="L69" s="57"/>
      <c r="N69" s="56"/>
      <c r="O69" s="56"/>
      <c r="P69" s="58"/>
    </row>
    <row r="70" spans="2:16" s="12" customFormat="1" ht="12.75" thickBot="1" x14ac:dyDescent="0.3">
      <c r="B70" s="24"/>
      <c r="C70" s="25" t="s">
        <v>43</v>
      </c>
      <c r="D70" s="25"/>
      <c r="E70" s="25"/>
      <c r="F70" s="25"/>
      <c r="G70" s="26"/>
      <c r="H70" s="25" t="s">
        <v>41</v>
      </c>
      <c r="I70" s="26"/>
      <c r="J70" s="25"/>
      <c r="K70" s="25" t="s">
        <v>11</v>
      </c>
      <c r="L70" s="25"/>
      <c r="M70" s="25"/>
      <c r="N70" s="25" t="s">
        <v>12</v>
      </c>
      <c r="O70" s="25"/>
      <c r="P70" s="27"/>
    </row>
    <row r="71" spans="2:16" ht="12.75" customHeight="1" x14ac:dyDescent="0.25"/>
  </sheetData>
  <sheetProtection sheet="1" autoFilter="0"/>
  <mergeCells count="60">
    <mergeCell ref="C69:F69"/>
    <mergeCell ref="H69:I69"/>
    <mergeCell ref="K69:L69"/>
    <mergeCell ref="N69:P69"/>
    <mergeCell ref="F44:G44"/>
    <mergeCell ref="M44:N44"/>
    <mergeCell ref="F46:O48"/>
    <mergeCell ref="E37:G37"/>
    <mergeCell ref="K37:L37"/>
    <mergeCell ref="N37:O37"/>
    <mergeCell ref="N38:O38"/>
    <mergeCell ref="B2:P3"/>
    <mergeCell ref="F5:H5"/>
    <mergeCell ref="F7:H7"/>
    <mergeCell ref="F9:H9"/>
    <mergeCell ref="F11:H11"/>
    <mergeCell ref="F13:H13"/>
    <mergeCell ref="L11:M11"/>
    <mergeCell ref="F29:G29"/>
    <mergeCell ref="K23:L23"/>
    <mergeCell ref="N23:O23"/>
    <mergeCell ref="N24:O24"/>
    <mergeCell ref="N25:O25"/>
    <mergeCell ref="N26:O26"/>
    <mergeCell ref="N27:O27"/>
    <mergeCell ref="N28:O28"/>
    <mergeCell ref="K25:L25"/>
    <mergeCell ref="K27:L27"/>
    <mergeCell ref="E23:G23"/>
    <mergeCell ref="L7:P7"/>
    <mergeCell ref="L5:P5"/>
    <mergeCell ref="F54:O55"/>
    <mergeCell ref="C15:F15"/>
    <mergeCell ref="H15:I15"/>
    <mergeCell ref="K15:M15"/>
    <mergeCell ref="C18:F18"/>
    <mergeCell ref="H18:I18"/>
    <mergeCell ref="K18:M18"/>
    <mergeCell ref="E31:O32"/>
    <mergeCell ref="B21:E21"/>
    <mergeCell ref="B35:E35"/>
    <mergeCell ref="N35:P35"/>
    <mergeCell ref="N21:P21"/>
    <mergeCell ref="F25:G25"/>
    <mergeCell ref="F27:G27"/>
    <mergeCell ref="H66:I66"/>
    <mergeCell ref="K66:L66"/>
    <mergeCell ref="N66:P66"/>
    <mergeCell ref="C57:F57"/>
    <mergeCell ref="C66:F66"/>
    <mergeCell ref="F63:O64"/>
    <mergeCell ref="H57:I57"/>
    <mergeCell ref="K57:L57"/>
    <mergeCell ref="N57:P57"/>
    <mergeCell ref="N39:O39"/>
    <mergeCell ref="N40:O40"/>
    <mergeCell ref="E41:L42"/>
    <mergeCell ref="N41:O41"/>
    <mergeCell ref="N42:O42"/>
    <mergeCell ref="F39:G39"/>
  </mergeCells>
  <dataValidations count="1">
    <dataValidation type="date" operator="greaterThan" allowBlank="1" showInputMessage="1" showErrorMessage="1" promptTitle="Date Format" prompt="Please enter the date in a mm/dd/yyyy format." sqref="E37:G37 E23:G23" xr:uid="{08D240CD-42A5-42DE-9568-876FEC73695D}">
      <formula1>40179</formula1>
    </dataValidation>
  </dataValidations>
  <printOptions horizontalCentered="1"/>
  <pageMargins left="0.7" right="0.7" top="1" bottom="0.75" header="0.55000000000000004" footer="0.3"/>
  <pageSetup scale="6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A8F4-A2BF-4278-B4F9-ADB821CA58CA}">
  <sheetPr codeName="Sheet2"/>
  <dimension ref="A1:Q96"/>
  <sheetViews>
    <sheetView showGridLines="0" showRowColHeaders="0" zoomScale="160" zoomScaleNormal="160" workbookViewId="0">
      <selection activeCell="F22" sqref="F22"/>
    </sheetView>
  </sheetViews>
  <sheetFormatPr defaultColWidth="0" defaultRowHeight="15" zeroHeight="1" x14ac:dyDescent="0.25"/>
  <cols>
    <col min="1" max="1" width="2.85546875" style="1" customWidth="1"/>
    <col min="2" max="2" width="1" customWidth="1"/>
    <col min="3" max="3" width="9.140625" customWidth="1"/>
    <col min="4" max="4" width="9.5703125" customWidth="1"/>
    <col min="5" max="5" width="8.42578125" customWidth="1"/>
    <col min="6" max="16" width="9.140625" customWidth="1"/>
    <col min="17" max="17" width="2.42578125" style="1" customWidth="1"/>
    <col min="18" max="16384" width="9.140625" style="1" hidden="1"/>
  </cols>
  <sheetData>
    <row r="1" spans="2:16" ht="15.75" thickBot="1" x14ac:dyDescent="0.3"/>
    <row r="2" spans="2:16" ht="15" customHeight="1" x14ac:dyDescent="0.25">
      <c r="B2" s="68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0"/>
    </row>
    <row r="3" spans="2:16" ht="15.75" customHeight="1" thickBot="1" x14ac:dyDescent="0.3">
      <c r="B3" s="71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</row>
    <row r="4" spans="2:16" x14ac:dyDescent="0.25"/>
    <row r="5" spans="2:16" x14ac:dyDescent="0.25">
      <c r="C5" t="s">
        <v>1</v>
      </c>
      <c r="F5" s="90">
        <f>RunRate!F5</f>
        <v>0</v>
      </c>
      <c r="G5" s="90"/>
      <c r="H5" s="90"/>
      <c r="J5" t="s">
        <v>2</v>
      </c>
      <c r="L5" s="90">
        <f>RunRate!L5</f>
        <v>0</v>
      </c>
      <c r="M5" s="90"/>
      <c r="N5" s="90"/>
      <c r="O5" s="90"/>
      <c r="P5" s="90"/>
    </row>
    <row r="6" spans="2:16" ht="7.5" customHeight="1" x14ac:dyDescent="0.25"/>
    <row r="7" spans="2:16" x14ac:dyDescent="0.25">
      <c r="C7" t="s">
        <v>3</v>
      </c>
      <c r="F7" s="90">
        <f>RunRate!F7</f>
        <v>0</v>
      </c>
      <c r="G7" s="90"/>
      <c r="H7" s="90"/>
      <c r="J7" t="s">
        <v>4</v>
      </c>
      <c r="L7" s="90">
        <f>RunRate!L7</f>
        <v>0</v>
      </c>
      <c r="M7" s="90"/>
      <c r="N7" s="90"/>
      <c r="O7" s="90"/>
      <c r="P7" s="90"/>
    </row>
    <row r="8" spans="2:16" ht="7.5" customHeight="1" x14ac:dyDescent="0.25"/>
    <row r="9" spans="2:16" x14ac:dyDescent="0.25">
      <c r="C9" t="s">
        <v>5</v>
      </c>
      <c r="F9" s="90">
        <f>RunRate!F9</f>
        <v>0</v>
      </c>
      <c r="G9" s="90"/>
      <c r="H9" s="90"/>
      <c r="J9" t="s">
        <v>44</v>
      </c>
      <c r="L9" s="109">
        <f>RunRate!E37</f>
        <v>0</v>
      </c>
      <c r="M9" s="110"/>
      <c r="N9" s="110"/>
      <c r="O9" s="110"/>
      <c r="P9" s="110"/>
    </row>
    <row r="10" spans="2:16" ht="7.5" customHeight="1" x14ac:dyDescent="0.25"/>
    <row r="11" spans="2:16" x14ac:dyDescent="0.25">
      <c r="C11" t="s">
        <v>6</v>
      </c>
      <c r="F11" s="90">
        <f>RunRate!F11</f>
        <v>0</v>
      </c>
      <c r="G11" s="90"/>
      <c r="H11" s="90"/>
      <c r="J11" s="120" t="s">
        <v>45</v>
      </c>
      <c r="K11" s="121"/>
      <c r="L11" s="111" t="str">
        <f>IF(MAX(Q17:XFD95)=1,"PASS",IF(MAX(Q17:XFD95)=2,"FAIL",""))</f>
        <v/>
      </c>
      <c r="M11" s="112"/>
      <c r="N11" s="112"/>
      <c r="O11" s="112"/>
      <c r="P11" s="113"/>
    </row>
    <row r="12" spans="2:16" ht="7.5" customHeight="1" x14ac:dyDescent="0.25">
      <c r="J12" s="120"/>
      <c r="K12" s="121"/>
      <c r="L12" s="114"/>
      <c r="M12" s="115"/>
      <c r="N12" s="115"/>
      <c r="O12" s="115"/>
      <c r="P12" s="116"/>
    </row>
    <row r="13" spans="2:16" x14ac:dyDescent="0.25">
      <c r="C13" t="s">
        <v>9</v>
      </c>
      <c r="F13" s="90">
        <f>RunRate!F13</f>
        <v>0</v>
      </c>
      <c r="G13" s="90"/>
      <c r="H13" s="90"/>
      <c r="J13" s="120"/>
      <c r="K13" s="121"/>
      <c r="L13" s="117"/>
      <c r="M13" s="118"/>
      <c r="N13" s="118"/>
      <c r="O13" s="118"/>
      <c r="P13" s="119"/>
    </row>
    <row r="14" spans="2:16" ht="7.5" customHeight="1" thickBot="1" x14ac:dyDescent="0.3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2:16" x14ac:dyDescent="0.25">
      <c r="N15" s="1"/>
      <c r="O15" s="1"/>
      <c r="P15" s="1"/>
    </row>
    <row r="16" spans="2:16" ht="15.75" x14ac:dyDescent="0.25">
      <c r="C16" s="6" t="s">
        <v>46</v>
      </c>
      <c r="N16" s="1"/>
      <c r="O16" s="1"/>
      <c r="P16" s="1"/>
    </row>
    <row r="17" spans="3:17" x14ac:dyDescent="0.25">
      <c r="C17" s="97" t="s">
        <v>47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9"/>
      <c r="O17" s="86"/>
      <c r="P17" s="87"/>
      <c r="Q17" s="3">
        <f>IF(O17="NO",2,IF(O17="YES",1,0))</f>
        <v>0</v>
      </c>
    </row>
    <row r="18" spans="3:17" x14ac:dyDescent="0.25">
      <c r="C18" s="100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2"/>
      <c r="O18" s="88"/>
      <c r="P18" s="89"/>
      <c r="Q18" s="3"/>
    </row>
    <row r="19" spans="3:17" x14ac:dyDescent="0.25">
      <c r="C19" s="7" t="s">
        <v>48</v>
      </c>
      <c r="D19" s="1"/>
      <c r="H19" s="7" t="s">
        <v>49</v>
      </c>
      <c r="J19" s="4"/>
      <c r="N19" s="1"/>
      <c r="O19" s="1"/>
      <c r="P19" s="1"/>
      <c r="Q19" s="3"/>
    </row>
    <row r="20" spans="3:17" x14ac:dyDescent="0.25">
      <c r="C20" s="8" t="s">
        <v>50</v>
      </c>
      <c r="D20" s="1"/>
      <c r="H20" s="7" t="s">
        <v>51</v>
      </c>
      <c r="J20" s="4"/>
      <c r="N20" s="5"/>
      <c r="O20" s="5"/>
      <c r="P20" s="5"/>
      <c r="Q20" s="3"/>
    </row>
    <row r="21" spans="3:17" customFormat="1" x14ac:dyDescent="0.25">
      <c r="C21" s="8" t="s">
        <v>52</v>
      </c>
      <c r="H21" s="7" t="s">
        <v>53</v>
      </c>
      <c r="J21" s="4"/>
      <c r="Q21" s="3"/>
    </row>
    <row r="22" spans="3:17" customFormat="1" x14ac:dyDescent="0.25">
      <c r="C22" s="8" t="s">
        <v>54</v>
      </c>
      <c r="H22" s="7" t="s">
        <v>55</v>
      </c>
      <c r="J22" s="4"/>
      <c r="Q22" s="3"/>
    </row>
    <row r="23" spans="3:17" x14ac:dyDescent="0.25">
      <c r="C23" s="8" t="s">
        <v>56</v>
      </c>
      <c r="D23" s="1"/>
      <c r="H23" s="7" t="s">
        <v>57</v>
      </c>
      <c r="J23" s="4"/>
      <c r="Q23" s="3"/>
    </row>
    <row r="24" spans="3:17" x14ac:dyDescent="0.25">
      <c r="D24" s="1"/>
      <c r="J24" s="4"/>
      <c r="Q24" s="3"/>
    </row>
    <row r="25" spans="3:17" ht="15.75" x14ac:dyDescent="0.25">
      <c r="C25" s="6" t="s">
        <v>58</v>
      </c>
      <c r="D25" s="1"/>
      <c r="J25" s="4"/>
      <c r="Q25" s="3"/>
    </row>
    <row r="26" spans="3:17" x14ac:dyDescent="0.25">
      <c r="C26" s="91" t="s">
        <v>59</v>
      </c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3"/>
      <c r="O26" s="86"/>
      <c r="P26" s="87"/>
      <c r="Q26" s="3">
        <f>IF(O26="NO",2,IF(O26="YES",1,0))</f>
        <v>0</v>
      </c>
    </row>
    <row r="27" spans="3:17" x14ac:dyDescent="0.25">
      <c r="C27" s="94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6"/>
      <c r="O27" s="88"/>
      <c r="P27" s="89"/>
      <c r="Q27" s="3"/>
    </row>
    <row r="28" spans="3:17" ht="15" customHeight="1" x14ac:dyDescent="0.25">
      <c r="C28" s="91" t="s">
        <v>60</v>
      </c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3"/>
      <c r="O28" s="86"/>
      <c r="P28" s="87"/>
      <c r="Q28" s="3">
        <f>IF(O28="NO",2,IF(O28="YES",1,0))</f>
        <v>0</v>
      </c>
    </row>
    <row r="29" spans="3:17" ht="15" customHeight="1" x14ac:dyDescent="0.25">
      <c r="C29" s="94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6"/>
      <c r="O29" s="88"/>
      <c r="P29" s="89"/>
      <c r="Q29" s="3"/>
    </row>
    <row r="30" spans="3:17" ht="15" customHeight="1" x14ac:dyDescent="0.25">
      <c r="C30" s="91" t="s">
        <v>61</v>
      </c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3"/>
      <c r="O30" s="86"/>
      <c r="P30" s="87"/>
      <c r="Q30" s="3">
        <f>IF(O30="NO",2,IF(O30="YES",1,0))</f>
        <v>0</v>
      </c>
    </row>
    <row r="31" spans="3:17" ht="15" customHeight="1" x14ac:dyDescent="0.25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6"/>
      <c r="O31" s="88"/>
      <c r="P31" s="89"/>
      <c r="Q31" s="3"/>
    </row>
    <row r="32" spans="3:17" ht="15" customHeight="1" x14ac:dyDescent="0.25">
      <c r="C32" s="91" t="s">
        <v>62</v>
      </c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3"/>
      <c r="O32" s="86"/>
      <c r="P32" s="87"/>
      <c r="Q32" s="3">
        <f>IF(O32="NO",2,IF(O32="YES",1,0))</f>
        <v>0</v>
      </c>
    </row>
    <row r="33" spans="3:17" ht="15" customHeight="1" x14ac:dyDescent="0.25">
      <c r="C33" s="94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6"/>
      <c r="O33" s="88"/>
      <c r="P33" s="89"/>
      <c r="Q33" s="3"/>
    </row>
    <row r="34" spans="3:17" ht="15" customHeight="1" x14ac:dyDescent="0.25">
      <c r="C34" s="91" t="s">
        <v>63</v>
      </c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3"/>
      <c r="O34" s="86"/>
      <c r="P34" s="87"/>
      <c r="Q34" s="3">
        <f>IF(O34="NO",2,IF(O34="YES",1,0))</f>
        <v>0</v>
      </c>
    </row>
    <row r="35" spans="3:17" ht="15" customHeight="1" x14ac:dyDescent="0.25">
      <c r="C35" s="94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6"/>
      <c r="O35" s="88"/>
      <c r="P35" s="89"/>
      <c r="Q35" s="3"/>
    </row>
    <row r="36" spans="3:17" ht="15" customHeight="1" x14ac:dyDescent="0.25">
      <c r="C36" s="91" t="s">
        <v>64</v>
      </c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3"/>
      <c r="O36" s="86"/>
      <c r="P36" s="87"/>
      <c r="Q36" s="3">
        <f>IF(O36="NO",2,IF(O36="YES",1,0))</f>
        <v>0</v>
      </c>
    </row>
    <row r="37" spans="3:17" ht="15" customHeight="1" x14ac:dyDescent="0.25">
      <c r="C37" s="94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6"/>
      <c r="O37" s="88"/>
      <c r="P37" s="89"/>
      <c r="Q37" s="3"/>
    </row>
    <row r="38" spans="3:17" ht="15" customHeight="1" x14ac:dyDescent="0.25">
      <c r="C38" s="91" t="s">
        <v>65</v>
      </c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3"/>
      <c r="O38" s="86"/>
      <c r="P38" s="87"/>
      <c r="Q38" s="3">
        <f>IF(O38="NO",2,IF(O38="YES",1,0))</f>
        <v>0</v>
      </c>
    </row>
    <row r="39" spans="3:17" ht="15" customHeight="1" x14ac:dyDescent="0.25">
      <c r="C39" s="94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6"/>
      <c r="O39" s="88"/>
      <c r="P39" s="89"/>
      <c r="Q39" s="3"/>
    </row>
    <row r="40" spans="3:17" ht="15" customHeight="1" x14ac:dyDescent="0.25">
      <c r="C40" s="91" t="s">
        <v>66</v>
      </c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3"/>
      <c r="O40" s="86"/>
      <c r="P40" s="87"/>
      <c r="Q40" s="3">
        <f>IF(O40="NO",2,IF(O40="YES",1,0))</f>
        <v>0</v>
      </c>
    </row>
    <row r="41" spans="3:17" x14ac:dyDescent="0.25"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6"/>
      <c r="O41" s="88"/>
      <c r="P41" s="89"/>
      <c r="Q41" s="3"/>
    </row>
    <row r="42" spans="3:17" x14ac:dyDescent="0.25">
      <c r="C42" s="91" t="s">
        <v>67</v>
      </c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3"/>
      <c r="O42" s="86"/>
      <c r="P42" s="87"/>
      <c r="Q42" s="3">
        <f>IF(O42="NO",2,IF(O42="YES",1,0))</f>
        <v>0</v>
      </c>
    </row>
    <row r="43" spans="3:17" x14ac:dyDescent="0.25">
      <c r="C43" s="94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6"/>
      <c r="O43" s="88"/>
      <c r="P43" s="89"/>
      <c r="Q43" s="3"/>
    </row>
    <row r="44" spans="3:17" x14ac:dyDescent="0.25">
      <c r="Q44" s="3"/>
    </row>
    <row r="45" spans="3:17" ht="15.75" x14ac:dyDescent="0.25">
      <c r="C45" s="6" t="s">
        <v>68</v>
      </c>
      <c r="Q45" s="3"/>
    </row>
    <row r="46" spans="3:17" x14ac:dyDescent="0.25">
      <c r="C46" s="97" t="s">
        <v>69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9"/>
      <c r="O46" s="86"/>
      <c r="P46" s="87"/>
      <c r="Q46" s="3">
        <f>IF(O46="NO",2,IF(O46="YES",1,0))</f>
        <v>0</v>
      </c>
    </row>
    <row r="47" spans="3:17" x14ac:dyDescent="0.25"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2"/>
      <c r="O47" s="88"/>
      <c r="P47" s="89"/>
      <c r="Q47" s="3"/>
    </row>
    <row r="48" spans="3:17" x14ac:dyDescent="0.25">
      <c r="C48" s="91" t="s">
        <v>70</v>
      </c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3"/>
      <c r="O48" s="86"/>
      <c r="P48" s="87"/>
      <c r="Q48" s="3">
        <f>IF(O48="NO",2,IF(O48="YES",1,0))</f>
        <v>0</v>
      </c>
    </row>
    <row r="49" spans="3:17" x14ac:dyDescent="0.25">
      <c r="C49" s="94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6"/>
      <c r="O49" s="88"/>
      <c r="P49" s="89"/>
      <c r="Q49" s="3"/>
    </row>
    <row r="50" spans="3:17" x14ac:dyDescent="0.25">
      <c r="C50" s="97" t="s">
        <v>71</v>
      </c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9"/>
      <c r="O50" s="86"/>
      <c r="P50" s="87"/>
      <c r="Q50" s="3">
        <f>IF(O50="NO",2,IF(O50="YES",1,0))</f>
        <v>0</v>
      </c>
    </row>
    <row r="51" spans="3:17" x14ac:dyDescent="0.25">
      <c r="C51" s="100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2"/>
      <c r="O51" s="88"/>
      <c r="P51" s="89"/>
      <c r="Q51" s="3"/>
    </row>
    <row r="52" spans="3:17" x14ac:dyDescent="0.25">
      <c r="C52" s="97" t="s">
        <v>72</v>
      </c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9"/>
      <c r="O52" s="86"/>
      <c r="P52" s="87"/>
      <c r="Q52" s="3">
        <f>IF(O52="NO",2,IF(O52="YES",1,0))</f>
        <v>0</v>
      </c>
    </row>
    <row r="53" spans="3:17" x14ac:dyDescent="0.25">
      <c r="C53" s="100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2"/>
      <c r="O53" s="88"/>
      <c r="P53" s="89"/>
      <c r="Q53" s="3"/>
    </row>
    <row r="54" spans="3:17" x14ac:dyDescent="0.25">
      <c r="Q54" s="3"/>
    </row>
    <row r="55" spans="3:17" ht="15.75" x14ac:dyDescent="0.25">
      <c r="C55" s="6" t="s">
        <v>73</v>
      </c>
      <c r="Q55" s="3"/>
    </row>
    <row r="56" spans="3:17" x14ac:dyDescent="0.25">
      <c r="C56" s="91" t="s">
        <v>74</v>
      </c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3"/>
      <c r="O56" s="86"/>
      <c r="P56" s="87"/>
      <c r="Q56" s="3">
        <f>IF(O56="NO",2,IF(O56="YES",1,0))</f>
        <v>0</v>
      </c>
    </row>
    <row r="57" spans="3:17" x14ac:dyDescent="0.25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6"/>
      <c r="O57" s="88"/>
      <c r="P57" s="89"/>
      <c r="Q57" s="3"/>
    </row>
    <row r="58" spans="3:17" x14ac:dyDescent="0.25">
      <c r="C58" s="91" t="s">
        <v>75</v>
      </c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3"/>
      <c r="O58" s="86"/>
      <c r="P58" s="87"/>
      <c r="Q58" s="3">
        <f>IF(O58="NO",2,IF(O58="YES",1,0))</f>
        <v>0</v>
      </c>
    </row>
    <row r="59" spans="3:17" x14ac:dyDescent="0.25">
      <c r="C59" s="94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6"/>
      <c r="O59" s="88"/>
      <c r="P59" s="89"/>
      <c r="Q59" s="3"/>
    </row>
    <row r="60" spans="3:17" x14ac:dyDescent="0.25">
      <c r="C60" s="91" t="s">
        <v>76</v>
      </c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3"/>
      <c r="O60" s="86"/>
      <c r="P60" s="87"/>
      <c r="Q60" s="3">
        <f>IF(O60="NO",2,IF(O60="YES",1,0))</f>
        <v>0</v>
      </c>
    </row>
    <row r="61" spans="3:17" x14ac:dyDescent="0.25">
      <c r="C61" s="94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6"/>
      <c r="O61" s="88"/>
      <c r="P61" s="89"/>
      <c r="Q61" s="3"/>
    </row>
    <row r="62" spans="3:17" x14ac:dyDescent="0.25">
      <c r="C62" s="91" t="s">
        <v>77</v>
      </c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3"/>
      <c r="O62" s="86"/>
      <c r="P62" s="87"/>
      <c r="Q62" s="3">
        <f>IF(O62="NO",2,IF(O62="YES",1,0))</f>
        <v>0</v>
      </c>
    </row>
    <row r="63" spans="3:17" x14ac:dyDescent="0.25">
      <c r="C63" s="94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6"/>
      <c r="O63" s="88"/>
      <c r="P63" s="89"/>
      <c r="Q63" s="3"/>
    </row>
    <row r="64" spans="3:17" x14ac:dyDescent="0.25">
      <c r="C64" s="91" t="s">
        <v>78</v>
      </c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3"/>
      <c r="O64" s="86"/>
      <c r="P64" s="87"/>
      <c r="Q64" s="3">
        <f>IF(O64="NO",2,IF(O64="YES",1,0))</f>
        <v>0</v>
      </c>
    </row>
    <row r="65" spans="3:17" x14ac:dyDescent="0.25">
      <c r="C65" s="94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6"/>
      <c r="O65" s="88"/>
      <c r="P65" s="89"/>
      <c r="Q65" s="3"/>
    </row>
    <row r="66" spans="3:17" x14ac:dyDescent="0.25">
      <c r="C66" s="91" t="s">
        <v>79</v>
      </c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3"/>
      <c r="O66" s="86"/>
      <c r="P66" s="87"/>
      <c r="Q66" s="3">
        <f>IF(O66="NO",2,IF(O66="YES",1,0))</f>
        <v>0</v>
      </c>
    </row>
    <row r="67" spans="3:17" x14ac:dyDescent="0.25">
      <c r="C67" s="94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6"/>
      <c r="O67" s="88"/>
      <c r="P67" s="89"/>
      <c r="Q67" s="3"/>
    </row>
    <row r="68" spans="3:17" x14ac:dyDescent="0.25">
      <c r="C68" s="103" t="s">
        <v>80</v>
      </c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5"/>
      <c r="O68" s="86"/>
      <c r="P68" s="87"/>
      <c r="Q68" s="3">
        <f>IF(O68="NO",2,IF(O68="YES",1,0))</f>
        <v>0</v>
      </c>
    </row>
    <row r="69" spans="3:17" x14ac:dyDescent="0.25">
      <c r="C69" s="106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8"/>
      <c r="O69" s="88"/>
      <c r="P69" s="89"/>
      <c r="Q69" s="3"/>
    </row>
    <row r="70" spans="3:17" x14ac:dyDescent="0.25">
      <c r="C70" s="91" t="s">
        <v>81</v>
      </c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3"/>
      <c r="O70" s="86"/>
      <c r="P70" s="87"/>
      <c r="Q70" s="3">
        <f>IF(O70="NO",2,IF(O70="YES",1,0))</f>
        <v>0</v>
      </c>
    </row>
    <row r="71" spans="3:17" x14ac:dyDescent="0.25">
      <c r="C71" s="94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6"/>
      <c r="O71" s="88"/>
      <c r="P71" s="89"/>
      <c r="Q71" s="3"/>
    </row>
    <row r="72" spans="3:17" x14ac:dyDescent="0.25">
      <c r="C72" s="91" t="s">
        <v>82</v>
      </c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3"/>
      <c r="O72" s="86"/>
      <c r="P72" s="87"/>
      <c r="Q72" s="3">
        <f>IF(O72="NO",2,IF(O72="YES",1,0))</f>
        <v>0</v>
      </c>
    </row>
    <row r="73" spans="3:17" x14ac:dyDescent="0.25">
      <c r="C73" s="94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6"/>
      <c r="O73" s="88"/>
      <c r="P73" s="89"/>
      <c r="Q73" s="3"/>
    </row>
    <row r="74" spans="3:17" x14ac:dyDescent="0.25">
      <c r="C74" s="91" t="s">
        <v>83</v>
      </c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3"/>
      <c r="O74" s="86"/>
      <c r="P74" s="87"/>
      <c r="Q74" s="3">
        <f>IF(O74="NO",2,IF(O74="YES",1,0))</f>
        <v>0</v>
      </c>
    </row>
    <row r="75" spans="3:17" x14ac:dyDescent="0.25">
      <c r="C75" s="94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6"/>
      <c r="O75" s="88"/>
      <c r="P75" s="89"/>
      <c r="Q75" s="3"/>
    </row>
    <row r="76" spans="3:17" x14ac:dyDescent="0.25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Q76" s="3"/>
    </row>
    <row r="77" spans="3:17" ht="15.75" x14ac:dyDescent="0.25">
      <c r="C77" s="11" t="s">
        <v>84</v>
      </c>
      <c r="Q77" s="3"/>
    </row>
    <row r="78" spans="3:17" x14ac:dyDescent="0.25">
      <c r="C78" s="91" t="s">
        <v>85</v>
      </c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3"/>
      <c r="O78" s="86"/>
      <c r="P78" s="87"/>
      <c r="Q78" s="3">
        <f>IF(O78="NO",2,IF(O78="YES",1,0))</f>
        <v>0</v>
      </c>
    </row>
    <row r="79" spans="3:17" x14ac:dyDescent="0.25">
      <c r="C79" s="94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6"/>
      <c r="O79" s="88"/>
      <c r="P79" s="89"/>
      <c r="Q79" s="3"/>
    </row>
    <row r="80" spans="3:17" ht="15" customHeight="1" x14ac:dyDescent="0.25">
      <c r="C80" s="91" t="s">
        <v>86</v>
      </c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3"/>
      <c r="O80" s="86"/>
      <c r="P80" s="87"/>
      <c r="Q80" s="3">
        <f>IF(O80="NO",2,IF(O80="YES",1,0))</f>
        <v>0</v>
      </c>
    </row>
    <row r="81" spans="3:17" x14ac:dyDescent="0.25">
      <c r="C81" s="94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6"/>
      <c r="O81" s="88"/>
      <c r="P81" s="89"/>
      <c r="Q81" s="3"/>
    </row>
    <row r="82" spans="3:17" x14ac:dyDescent="0.25">
      <c r="C82" s="103" t="s">
        <v>87</v>
      </c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5"/>
      <c r="O82" s="86"/>
      <c r="P82" s="87"/>
      <c r="Q82" s="3">
        <f>IF(O82="NO",2,IF(O82="YES",1,0))</f>
        <v>0</v>
      </c>
    </row>
    <row r="83" spans="3:17" x14ac:dyDescent="0.25">
      <c r="C83" s="106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8"/>
      <c r="O83" s="88"/>
      <c r="P83" s="89"/>
      <c r="Q83" s="3"/>
    </row>
    <row r="84" spans="3:17" x14ac:dyDescent="0.25">
      <c r="D84" s="10"/>
      <c r="Q84" s="3"/>
    </row>
    <row r="85" spans="3:17" ht="15.75" x14ac:dyDescent="0.25">
      <c r="C85" s="6" t="s">
        <v>88</v>
      </c>
      <c r="Q85" s="3"/>
    </row>
    <row r="86" spans="3:17" ht="15" customHeight="1" x14ac:dyDescent="0.25">
      <c r="C86" s="103" t="s">
        <v>89</v>
      </c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5"/>
      <c r="O86" s="86"/>
      <c r="P86" s="87"/>
      <c r="Q86" s="3">
        <f>IF(O86="NO",2,IF(O86="YES",1,0))</f>
        <v>0</v>
      </c>
    </row>
    <row r="87" spans="3:17" x14ac:dyDescent="0.25">
      <c r="C87" s="106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8"/>
      <c r="O87" s="88"/>
      <c r="P87" s="89"/>
      <c r="Q87" s="3"/>
    </row>
    <row r="88" spans="3:17" x14ac:dyDescent="0.25">
      <c r="C88" s="103" t="s">
        <v>90</v>
      </c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5"/>
      <c r="O88" s="86"/>
      <c r="P88" s="87"/>
      <c r="Q88" s="3">
        <f>IF(O88="NO",2,IF(O88="YES",1,0))</f>
        <v>0</v>
      </c>
    </row>
    <row r="89" spans="3:17" x14ac:dyDescent="0.25">
      <c r="C89" s="106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8"/>
      <c r="O89" s="88"/>
      <c r="P89" s="89"/>
      <c r="Q89" s="3"/>
    </row>
    <row r="90" spans="3:17" x14ac:dyDescent="0.25">
      <c r="C90" s="97" t="s">
        <v>91</v>
      </c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9"/>
      <c r="O90" s="86"/>
      <c r="P90" s="87"/>
      <c r="Q90" s="3">
        <f>IF(O90="NO",2,IF(O90="YES",1,0))</f>
        <v>0</v>
      </c>
    </row>
    <row r="91" spans="3:17" x14ac:dyDescent="0.25">
      <c r="C91" s="100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2"/>
      <c r="O91" s="88"/>
      <c r="P91" s="89"/>
      <c r="Q91" s="3"/>
    </row>
    <row r="92" spans="3:17" x14ac:dyDescent="0.25">
      <c r="Q92" s="3"/>
    </row>
    <row r="93" spans="3:17" ht="15.75" x14ac:dyDescent="0.25">
      <c r="C93" s="6" t="s">
        <v>92</v>
      </c>
      <c r="Q93" s="3"/>
    </row>
    <row r="94" spans="3:17" x14ac:dyDescent="0.25">
      <c r="C94" s="122" t="s">
        <v>93</v>
      </c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4"/>
      <c r="O94" s="86"/>
      <c r="P94" s="87"/>
      <c r="Q94" s="3">
        <f>IF(O94="NO",2,IF(O94="YES",1,0))</f>
        <v>0</v>
      </c>
    </row>
    <row r="95" spans="3:17" x14ac:dyDescent="0.25">
      <c r="C95" s="125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7"/>
      <c r="O95" s="88"/>
      <c r="P95" s="89"/>
      <c r="Q95" s="3"/>
    </row>
    <row r="96" spans="3:17" x14ac:dyDescent="0.25"/>
  </sheetData>
  <sheetProtection algorithmName="SHA-512" hashValue="/uucktHBDVJuLCO7nLZSNgNMAzFYbEgtzseg7mhDgI1Ci/RJD+SW9bVB5DTE5eQJWD30FTowCU9TQ533nw7jyw==" saltValue="Qv8pvxLHatgMVFWcrB4/Mg==" spinCount="100000" sheet="1" objects="1" scenarios="1" autoFilter="0"/>
  <mergeCells count="73">
    <mergeCell ref="O94:P95"/>
    <mergeCell ref="C17:N18"/>
    <mergeCell ref="C30:N31"/>
    <mergeCell ref="C32:N33"/>
    <mergeCell ref="C36:N37"/>
    <mergeCell ref="C94:N95"/>
    <mergeCell ref="C38:N39"/>
    <mergeCell ref="O38:P39"/>
    <mergeCell ref="C42:N43"/>
    <mergeCell ref="O42:P43"/>
    <mergeCell ref="C74:N75"/>
    <mergeCell ref="C78:N79"/>
    <mergeCell ref="C80:N81"/>
    <mergeCell ref="C40:N41"/>
    <mergeCell ref="C46:N47"/>
    <mergeCell ref="C48:N49"/>
    <mergeCell ref="O64:P65"/>
    <mergeCell ref="O58:P59"/>
    <mergeCell ref="L9:P9"/>
    <mergeCell ref="L11:P13"/>
    <mergeCell ref="J11:K13"/>
    <mergeCell ref="C34:N35"/>
    <mergeCell ref="O34:P35"/>
    <mergeCell ref="O17:P18"/>
    <mergeCell ref="O26:P27"/>
    <mergeCell ref="O28:P29"/>
    <mergeCell ref="O30:P31"/>
    <mergeCell ref="O32:P33"/>
    <mergeCell ref="O62:P63"/>
    <mergeCell ref="O56:P57"/>
    <mergeCell ref="C50:N51"/>
    <mergeCell ref="C52:N53"/>
    <mergeCell ref="O50:P51"/>
    <mergeCell ref="O52:P53"/>
    <mergeCell ref="C56:N57"/>
    <mergeCell ref="O60:P61"/>
    <mergeCell ref="C58:N59"/>
    <mergeCell ref="C60:N61"/>
    <mergeCell ref="O90:P91"/>
    <mergeCell ref="O66:P67"/>
    <mergeCell ref="O68:P69"/>
    <mergeCell ref="O70:P71"/>
    <mergeCell ref="O72:P73"/>
    <mergeCell ref="O74:P75"/>
    <mergeCell ref="O78:P79"/>
    <mergeCell ref="O86:P87"/>
    <mergeCell ref="O88:P89"/>
    <mergeCell ref="O80:P81"/>
    <mergeCell ref="O82:P83"/>
    <mergeCell ref="C90:N91"/>
    <mergeCell ref="C66:N67"/>
    <mergeCell ref="C68:N69"/>
    <mergeCell ref="C70:N71"/>
    <mergeCell ref="C72:N73"/>
    <mergeCell ref="C86:N87"/>
    <mergeCell ref="C88:N89"/>
    <mergeCell ref="C82:N83"/>
    <mergeCell ref="C64:N65"/>
    <mergeCell ref="F11:H11"/>
    <mergeCell ref="F13:H13"/>
    <mergeCell ref="C26:N27"/>
    <mergeCell ref="C28:N29"/>
    <mergeCell ref="C62:N63"/>
    <mergeCell ref="O36:P37"/>
    <mergeCell ref="O46:P47"/>
    <mergeCell ref="O48:P49"/>
    <mergeCell ref="F9:H9"/>
    <mergeCell ref="B2:P3"/>
    <mergeCell ref="F5:H5"/>
    <mergeCell ref="L5:P5"/>
    <mergeCell ref="F7:H7"/>
    <mergeCell ref="L7:P7"/>
    <mergeCell ref="O40:P41"/>
  </mergeCells>
  <dataValidations count="1">
    <dataValidation type="list" allowBlank="1" showInputMessage="1" showErrorMessage="1" sqref="O17:P18 O26:P43 O46:P53 O78:P83 O86:P91 O56:P75 O94:P95" xr:uid="{61F816CC-F38C-4ACD-9845-275F05B431DE}">
      <formula1>"YES, NO"</formula1>
    </dataValidation>
  </dataValidations>
  <printOptions horizontalCentered="1"/>
  <pageMargins left="0.7" right="0.7" top="1" bottom="0.75" header="0.55000000000000004" footer="0.3"/>
  <pageSetup scale="67" orientation="portrait" verticalDpi="0" r:id="rId1"/>
  <rowBreaks count="1" manualBreakCount="1">
    <brk id="69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264D0-5FD8-48CB-B814-9059E03560D5}">
  <sheetPr codeName="Sheet3"/>
  <dimension ref="A1:Q61"/>
  <sheetViews>
    <sheetView showGridLines="0" showRowColHeaders="0" zoomScaleNormal="100" workbookViewId="0">
      <selection activeCell="L5" sqref="L5:P5"/>
    </sheetView>
  </sheetViews>
  <sheetFormatPr defaultColWidth="0" defaultRowHeight="15" zeroHeight="1" x14ac:dyDescent="0.25"/>
  <cols>
    <col min="1" max="1" width="2.85546875" customWidth="1"/>
    <col min="2" max="2" width="1" customWidth="1"/>
    <col min="3" max="3" width="9.140625" customWidth="1"/>
    <col min="4" max="4" width="9.5703125" customWidth="1"/>
    <col min="5" max="5" width="8.42578125" customWidth="1"/>
    <col min="6" max="16" width="9.140625" customWidth="1"/>
    <col min="17" max="17" width="2.42578125" customWidth="1"/>
    <col min="18" max="16384" width="9.140625" hidden="1"/>
  </cols>
  <sheetData>
    <row r="1" spans="2:16" s="1" customFormat="1" ht="15.75" thickBot="1" x14ac:dyDescent="0.3"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2:16" s="1" customFormat="1" ht="15" customHeight="1" x14ac:dyDescent="0.25">
      <c r="B2" s="68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0"/>
    </row>
    <row r="3" spans="2:16" s="1" customFormat="1" ht="15.75" customHeight="1" thickBot="1" x14ac:dyDescent="0.3">
      <c r="B3" s="71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</row>
    <row r="4" spans="2:16" s="1" customFormat="1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2:16" s="1" customFormat="1" x14ac:dyDescent="0.25">
      <c r="B5"/>
      <c r="C5" t="s">
        <v>1</v>
      </c>
      <c r="D5"/>
      <c r="E5"/>
      <c r="F5" s="90">
        <f>RunRate!F5</f>
        <v>0</v>
      </c>
      <c r="G5" s="90"/>
      <c r="H5" s="90"/>
      <c r="I5"/>
      <c r="J5" t="s">
        <v>2</v>
      </c>
      <c r="K5"/>
      <c r="L5" s="90">
        <f>RunRate!L5</f>
        <v>0</v>
      </c>
      <c r="M5" s="90"/>
      <c r="N5" s="90"/>
      <c r="O5" s="90"/>
      <c r="P5" s="90"/>
    </row>
    <row r="6" spans="2:16" s="1" customFormat="1" ht="7.5" customHeight="1" x14ac:dyDescent="0.25"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2:16" s="1" customFormat="1" x14ac:dyDescent="0.25">
      <c r="B7"/>
      <c r="C7" t="s">
        <v>3</v>
      </c>
      <c r="D7"/>
      <c r="E7"/>
      <c r="F7" s="90">
        <f>RunRate!F7</f>
        <v>0</v>
      </c>
      <c r="G7" s="90"/>
      <c r="H7" s="90"/>
      <c r="I7"/>
      <c r="J7" t="s">
        <v>4</v>
      </c>
      <c r="K7"/>
      <c r="L7" s="90">
        <f>RunRate!L7</f>
        <v>0</v>
      </c>
      <c r="M7" s="90"/>
      <c r="N7" s="90"/>
      <c r="O7" s="90"/>
      <c r="P7" s="90"/>
    </row>
    <row r="8" spans="2:16" s="1" customFormat="1" ht="7.5" customHeight="1" x14ac:dyDescent="0.25"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2:16" s="1" customFormat="1" x14ac:dyDescent="0.25">
      <c r="B9"/>
      <c r="C9" t="s">
        <v>5</v>
      </c>
      <c r="D9"/>
      <c r="E9"/>
      <c r="F9" s="90">
        <f>RunRate!F9</f>
        <v>0</v>
      </c>
      <c r="G9" s="90"/>
      <c r="H9" s="90"/>
      <c r="I9"/>
      <c r="J9" t="s">
        <v>44</v>
      </c>
      <c r="K9"/>
      <c r="L9" s="109">
        <f>RunRate!E37</f>
        <v>0</v>
      </c>
      <c r="M9" s="110"/>
      <c r="N9" s="110"/>
      <c r="O9" s="110"/>
      <c r="P9" s="110"/>
    </row>
    <row r="10" spans="2:16" s="1" customFormat="1" ht="7.5" customHeight="1" x14ac:dyDescent="0.25"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16" s="1" customFormat="1" x14ac:dyDescent="0.25">
      <c r="B11"/>
      <c r="C11" t="s">
        <v>6</v>
      </c>
      <c r="D11"/>
      <c r="E11"/>
      <c r="F11" s="90">
        <f>RunRate!F11</f>
        <v>0</v>
      </c>
      <c r="G11" s="90"/>
      <c r="H11" s="90"/>
      <c r="I11"/>
      <c r="J11"/>
      <c r="K11"/>
      <c r="L11"/>
      <c r="M11"/>
      <c r="N11"/>
      <c r="O11"/>
      <c r="P11"/>
    </row>
    <row r="12" spans="2:16" s="1" customFormat="1" ht="7.5" customHeight="1" x14ac:dyDescent="0.25"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2:16" s="1" customFormat="1" x14ac:dyDescent="0.25">
      <c r="B13"/>
      <c r="C13" t="s">
        <v>9</v>
      </c>
      <c r="D13"/>
      <c r="E13"/>
      <c r="F13" s="90">
        <f>RunRate!F13</f>
        <v>0</v>
      </c>
      <c r="G13" s="90"/>
      <c r="H13" s="90"/>
      <c r="I13"/>
      <c r="J13"/>
      <c r="K13"/>
      <c r="L13"/>
      <c r="M13"/>
      <c r="N13"/>
      <c r="O13"/>
      <c r="P13"/>
    </row>
    <row r="14" spans="2:16" s="1" customFormat="1" ht="7.5" customHeight="1" thickBot="1" x14ac:dyDescent="0.3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2:16" s="1" customFormat="1" x14ac:dyDescent="0.25">
      <c r="B15"/>
      <c r="C15"/>
      <c r="D15"/>
      <c r="E15"/>
      <c r="F15"/>
      <c r="G15"/>
      <c r="H15"/>
      <c r="I15"/>
      <c r="J15"/>
      <c r="K15"/>
      <c r="L15"/>
      <c r="M15"/>
    </row>
    <row r="16" spans="2:16" ht="15.75" x14ac:dyDescent="0.25">
      <c r="C16" s="6" t="s">
        <v>94</v>
      </c>
    </row>
    <row r="17" spans="3:16" ht="24.95" customHeight="1" x14ac:dyDescent="0.25"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</row>
    <row r="18" spans="3:16" ht="24.95" customHeight="1" x14ac:dyDescent="0.25"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</row>
    <row r="19" spans="3:16" ht="24.95" customHeight="1" x14ac:dyDescent="0.25"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</row>
    <row r="20" spans="3:16" ht="24.95" customHeight="1" x14ac:dyDescent="0.25"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1" spans="3:16" ht="24.95" customHeight="1" x14ac:dyDescent="0.25"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</row>
    <row r="22" spans="3:16" ht="24.95" customHeight="1" x14ac:dyDescent="0.25"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</row>
    <row r="23" spans="3:16" ht="24.95" customHeight="1" x14ac:dyDescent="0.25"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</row>
    <row r="24" spans="3:16" ht="24.95" customHeight="1" x14ac:dyDescent="0.25"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3:16" ht="24.95" customHeight="1" x14ac:dyDescent="0.25"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</row>
    <row r="26" spans="3:16" ht="24.95" customHeight="1" x14ac:dyDescent="0.25"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</row>
    <row r="27" spans="3:16" ht="24.95" customHeight="1" x14ac:dyDescent="0.25"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</row>
    <row r="28" spans="3:16" ht="24.95" customHeight="1" x14ac:dyDescent="0.25"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3:16" ht="24.95" customHeight="1" x14ac:dyDescent="0.25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</row>
    <row r="30" spans="3:16" ht="24.95" customHeight="1" x14ac:dyDescent="0.25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</row>
    <row r="31" spans="3:16" ht="24.95" customHeight="1" x14ac:dyDescent="0.25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</row>
    <row r="32" spans="3:16" ht="24.95" customHeight="1" x14ac:dyDescent="0.25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</row>
    <row r="33" spans="3:16" ht="24.95" customHeight="1" x14ac:dyDescent="0.25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</row>
    <row r="34" spans="3:16" ht="24.95" customHeight="1" x14ac:dyDescent="0.25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</row>
    <row r="35" spans="3:16" ht="24.95" customHeight="1" x14ac:dyDescent="0.25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</row>
    <row r="36" spans="3:16" ht="24.95" customHeight="1" x14ac:dyDescent="0.25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</row>
    <row r="37" spans="3:16" ht="24.95" customHeight="1" x14ac:dyDescent="0.25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</row>
    <row r="38" spans="3:16" ht="24.95" customHeight="1" x14ac:dyDescent="0.25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  <row r="39" spans="3:16" ht="24.95" customHeight="1" x14ac:dyDescent="0.25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</row>
    <row r="40" spans="3:16" ht="24.95" customHeight="1" x14ac:dyDescent="0.25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</row>
    <row r="41" spans="3:16" ht="24.95" customHeight="1" x14ac:dyDescent="0.25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3:16" ht="24.95" customHeight="1" x14ac:dyDescent="0.25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</row>
    <row r="43" spans="3:16" ht="24.95" customHeight="1" x14ac:dyDescent="0.25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</row>
    <row r="44" spans="3:16" ht="24.95" customHeight="1" x14ac:dyDescent="0.25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</row>
    <row r="45" spans="3:16" ht="24.95" customHeight="1" x14ac:dyDescent="0.25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</row>
    <row r="46" spans="3:16" ht="24.95" customHeight="1" x14ac:dyDescent="0.25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</row>
    <row r="47" spans="3:16" ht="24.95" customHeight="1" x14ac:dyDescent="0.25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</row>
    <row r="48" spans="3:16" ht="13.5" customHeight="1" x14ac:dyDescent="0.25"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</row>
    <row r="55" ht="15" hidden="1" customHeight="1" x14ac:dyDescent="0.25"/>
    <row r="61" ht="15" hidden="1" customHeight="1" x14ac:dyDescent="0.25"/>
  </sheetData>
  <sheetProtection algorithmName="SHA-512" hashValue="dCPXym9K+IFV4txRLXL4bgVBasTAY1xbjv0Mj1PS7V96TvLY1Rh+JCBluTzdbUeci2DBO5Kaax0FdCdFqj0lNw==" saltValue="c/d7mso/w7D3v7aZ2xYzrw==" spinCount="100000" sheet="1" objects="1" scenarios="1" autoFilter="0"/>
  <mergeCells count="41">
    <mergeCell ref="C44:P44"/>
    <mergeCell ref="C46:P46"/>
    <mergeCell ref="C42:P42"/>
    <mergeCell ref="C18:P18"/>
    <mergeCell ref="C20:P20"/>
    <mergeCell ref="C22:P22"/>
    <mergeCell ref="C24:P24"/>
    <mergeCell ref="C26:P26"/>
    <mergeCell ref="C28:P28"/>
    <mergeCell ref="C41:P41"/>
    <mergeCell ref="C32:P32"/>
    <mergeCell ref="C34:P34"/>
    <mergeCell ref="C36:P36"/>
    <mergeCell ref="C38:P38"/>
    <mergeCell ref="C40:P40"/>
    <mergeCell ref="C48:P48"/>
    <mergeCell ref="C19:P19"/>
    <mergeCell ref="C21:P21"/>
    <mergeCell ref="C23:P23"/>
    <mergeCell ref="C25:P25"/>
    <mergeCell ref="C27:P27"/>
    <mergeCell ref="C35:P35"/>
    <mergeCell ref="C37:P37"/>
    <mergeCell ref="C39:P39"/>
    <mergeCell ref="C29:P29"/>
    <mergeCell ref="C31:P31"/>
    <mergeCell ref="C33:P33"/>
    <mergeCell ref="C30:P30"/>
    <mergeCell ref="C43:P43"/>
    <mergeCell ref="C45:P45"/>
    <mergeCell ref="C47:P47"/>
    <mergeCell ref="F11:H11"/>
    <mergeCell ref="F13:H13"/>
    <mergeCell ref="C17:P17"/>
    <mergeCell ref="B2:P3"/>
    <mergeCell ref="F5:H5"/>
    <mergeCell ref="L5:P5"/>
    <mergeCell ref="F7:H7"/>
    <mergeCell ref="L7:P7"/>
    <mergeCell ref="F9:H9"/>
    <mergeCell ref="L9:P9"/>
  </mergeCells>
  <printOptions horizontalCentered="1"/>
  <pageMargins left="0.7" right="0.7" top="1" bottom="0.75" header="0.55000000000000004" footer="0.3"/>
  <pageSetup scale="6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7E8F4-9BCE-495F-8590-95E173C022CB}">
  <sheetPr codeName="Sheet12">
    <tabColor theme="3"/>
    <pageSetUpPr fitToPage="1"/>
  </sheetPr>
  <dimension ref="A1:M53"/>
  <sheetViews>
    <sheetView showRuler="0" zoomScaleNormal="100" zoomScalePageLayoutView="85" workbookViewId="0">
      <selection activeCell="B28" sqref="B28:I28"/>
    </sheetView>
  </sheetViews>
  <sheetFormatPr defaultColWidth="0" defaultRowHeight="0" customHeight="1" zeroHeight="1" x14ac:dyDescent="0.25"/>
  <cols>
    <col min="1" max="1" width="3.5703125" style="38" customWidth="1"/>
    <col min="2" max="2" width="15.140625" style="38" customWidth="1"/>
    <col min="3" max="3" width="9.42578125" style="38" customWidth="1"/>
    <col min="4" max="4" width="6" style="38" customWidth="1"/>
    <col min="5" max="5" width="13" style="38" customWidth="1"/>
    <col min="6" max="7" width="14.5703125" style="38" customWidth="1"/>
    <col min="8" max="8" width="12.85546875" style="38" customWidth="1"/>
    <col min="9" max="9" width="11.42578125" style="38" customWidth="1"/>
    <col min="10" max="10" width="9.42578125" style="38" customWidth="1"/>
    <col min="11" max="11" width="6" style="38" customWidth="1"/>
    <col min="12" max="12" width="13.42578125" style="38" customWidth="1"/>
    <col min="13" max="13" width="3.140625" style="38" customWidth="1"/>
    <col min="14" max="16384" width="9.140625" style="38" hidden="1"/>
  </cols>
  <sheetData>
    <row r="1" spans="1:13" ht="33" customHeight="1" thickTop="1" thickBot="1" x14ac:dyDescent="0.3">
      <c r="A1" s="30"/>
      <c r="B1" s="31" t="s">
        <v>95</v>
      </c>
      <c r="C1" s="32" t="s">
        <v>96</v>
      </c>
      <c r="D1" s="33">
        <f>J7</f>
        <v>2</v>
      </c>
      <c r="E1" s="34">
        <f>K7</f>
        <v>45147</v>
      </c>
      <c r="F1" s="194" t="s">
        <v>97</v>
      </c>
      <c r="G1" s="195"/>
      <c r="H1" s="196"/>
      <c r="I1" s="35" t="s">
        <v>98</v>
      </c>
      <c r="J1" s="32" t="s">
        <v>99</v>
      </c>
      <c r="K1" s="33">
        <f>J7</f>
        <v>2</v>
      </c>
      <c r="L1" s="36">
        <f>K7</f>
        <v>45147</v>
      </c>
      <c r="M1" s="37"/>
    </row>
    <row r="2" spans="1:13" ht="25.5" customHeight="1" thickTop="1" thickBot="1" x14ac:dyDescent="0.3">
      <c r="A2" s="30"/>
      <c r="B2" s="197" t="s">
        <v>100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37"/>
    </row>
    <row r="3" spans="1:13" ht="27" customHeight="1" x14ac:dyDescent="0.25">
      <c r="A3" s="30"/>
      <c r="B3" s="198" t="s">
        <v>101</v>
      </c>
      <c r="C3" s="199"/>
      <c r="D3" s="199"/>
      <c r="E3" s="199"/>
      <c r="F3" s="199"/>
      <c r="G3" s="199"/>
      <c r="H3" s="199"/>
      <c r="I3" s="199"/>
      <c r="J3" s="199"/>
      <c r="K3" s="199"/>
      <c r="L3" s="200"/>
      <c r="M3" s="37"/>
    </row>
    <row r="4" spans="1:13" ht="18" customHeight="1" x14ac:dyDescent="0.25">
      <c r="A4" s="39"/>
      <c r="B4" s="201" t="s">
        <v>102</v>
      </c>
      <c r="C4" s="166"/>
      <c r="D4" s="166"/>
      <c r="E4" s="166"/>
      <c r="F4" s="166"/>
      <c r="G4" s="166"/>
      <c r="H4" s="166"/>
      <c r="I4" s="166"/>
      <c r="J4" s="166"/>
      <c r="K4" s="166"/>
      <c r="L4" s="202"/>
      <c r="M4" s="40"/>
    </row>
    <row r="5" spans="1:13" ht="17.100000000000001" customHeight="1" x14ac:dyDescent="0.25">
      <c r="A5" s="30"/>
      <c r="B5" s="203" t="s">
        <v>103</v>
      </c>
      <c r="C5" s="204"/>
      <c r="D5" s="204"/>
      <c r="E5" s="204"/>
      <c r="F5" s="204"/>
      <c r="G5" s="204"/>
      <c r="H5" s="204"/>
      <c r="I5" s="204"/>
      <c r="J5" s="204"/>
      <c r="K5" s="204"/>
      <c r="L5" s="205"/>
      <c r="M5" s="37"/>
    </row>
    <row r="6" spans="1:13" ht="20.100000000000001" customHeight="1" thickBot="1" x14ac:dyDescent="0.3">
      <c r="A6" s="30"/>
      <c r="B6" s="206" t="s">
        <v>104</v>
      </c>
      <c r="C6" s="207"/>
      <c r="D6" s="207"/>
      <c r="E6" s="207" t="s">
        <v>105</v>
      </c>
      <c r="F6" s="207"/>
      <c r="G6" s="207"/>
      <c r="H6" s="207" t="s">
        <v>106</v>
      </c>
      <c r="I6" s="207"/>
      <c r="J6" s="41" t="s">
        <v>107</v>
      </c>
      <c r="K6" s="207" t="s">
        <v>108</v>
      </c>
      <c r="L6" s="208"/>
      <c r="M6" s="37"/>
    </row>
    <row r="7" spans="1:13" ht="20.100000000000001" customHeight="1" thickTop="1" x14ac:dyDescent="0.25">
      <c r="A7" s="30"/>
      <c r="B7" s="182" t="s">
        <v>109</v>
      </c>
      <c r="C7" s="183"/>
      <c r="D7" s="184"/>
      <c r="E7" s="185" t="s">
        <v>126</v>
      </c>
      <c r="F7" s="183"/>
      <c r="G7" s="184"/>
      <c r="H7" s="186" t="s">
        <v>110</v>
      </c>
      <c r="I7" s="187"/>
      <c r="J7" s="42">
        <v>2</v>
      </c>
      <c r="K7" s="132">
        <v>45147</v>
      </c>
      <c r="L7" s="170"/>
      <c r="M7" s="37"/>
    </row>
    <row r="8" spans="1:13" ht="9.9499999999999993" customHeight="1" x14ac:dyDescent="0.25">
      <c r="A8" s="30"/>
      <c r="B8" s="188"/>
      <c r="C8" s="189"/>
      <c r="D8" s="189"/>
      <c r="E8" s="189"/>
      <c r="F8" s="189"/>
      <c r="G8" s="189"/>
      <c r="H8" s="189"/>
      <c r="I8" s="189"/>
      <c r="J8" s="189"/>
      <c r="K8" s="189"/>
      <c r="L8" s="190"/>
      <c r="M8" s="37"/>
    </row>
    <row r="9" spans="1:13" ht="17.100000000000001" customHeight="1" x14ac:dyDescent="0.25">
      <c r="A9" s="30"/>
      <c r="B9" s="191" t="s">
        <v>111</v>
      </c>
      <c r="C9" s="192"/>
      <c r="D9" s="192"/>
      <c r="E9" s="192"/>
      <c r="F9" s="192"/>
      <c r="G9" s="192"/>
      <c r="H9" s="192"/>
      <c r="I9" s="192"/>
      <c r="J9" s="192"/>
      <c r="K9" s="192"/>
      <c r="L9" s="193"/>
      <c r="M9" s="37"/>
    </row>
    <row r="10" spans="1:13" ht="20.100000000000001" customHeight="1" thickBot="1" x14ac:dyDescent="0.3">
      <c r="A10" s="30"/>
      <c r="B10" s="179" t="s">
        <v>104</v>
      </c>
      <c r="C10" s="180"/>
      <c r="D10" s="180"/>
      <c r="E10" s="180" t="s">
        <v>105</v>
      </c>
      <c r="F10" s="180"/>
      <c r="G10" s="180"/>
      <c r="H10" s="180" t="s">
        <v>106</v>
      </c>
      <c r="I10" s="180"/>
      <c r="J10" s="43" t="s">
        <v>107</v>
      </c>
      <c r="K10" s="180" t="s">
        <v>108</v>
      </c>
      <c r="L10" s="181"/>
      <c r="M10" s="37"/>
    </row>
    <row r="11" spans="1:13" ht="20.100000000000001" customHeight="1" thickTop="1" x14ac:dyDescent="0.25">
      <c r="A11" s="30"/>
      <c r="B11" s="182" t="s">
        <v>112</v>
      </c>
      <c r="C11" s="183"/>
      <c r="D11" s="184"/>
      <c r="E11" s="185" t="s">
        <v>113</v>
      </c>
      <c r="F11" s="183"/>
      <c r="G11" s="184"/>
      <c r="H11" s="186" t="s">
        <v>110</v>
      </c>
      <c r="I11" s="187"/>
      <c r="J11" s="42">
        <v>2</v>
      </c>
      <c r="K11" s="132">
        <v>45147</v>
      </c>
      <c r="L11" s="170"/>
      <c r="M11" s="37"/>
    </row>
    <row r="12" spans="1:13" ht="9.9499999999999993" customHeight="1" x14ac:dyDescent="0.25">
      <c r="A12" s="30"/>
      <c r="B12" s="188"/>
      <c r="C12" s="189"/>
      <c r="D12" s="189"/>
      <c r="E12" s="189"/>
      <c r="F12" s="189"/>
      <c r="G12" s="189"/>
      <c r="H12" s="189"/>
      <c r="I12" s="189"/>
      <c r="J12" s="189"/>
      <c r="K12" s="189"/>
      <c r="L12" s="190"/>
      <c r="M12" s="37"/>
    </row>
    <row r="13" spans="1:13" ht="17.100000000000001" customHeight="1" x14ac:dyDescent="0.25">
      <c r="A13" s="30"/>
      <c r="B13" s="191" t="s">
        <v>114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3"/>
      <c r="M13" s="37"/>
    </row>
    <row r="14" spans="1:13" ht="20.100000000000001" customHeight="1" thickBot="1" x14ac:dyDescent="0.3">
      <c r="A14" s="30"/>
      <c r="B14" s="179" t="s">
        <v>104</v>
      </c>
      <c r="C14" s="180"/>
      <c r="D14" s="180"/>
      <c r="E14" s="180" t="s">
        <v>105</v>
      </c>
      <c r="F14" s="180"/>
      <c r="G14" s="180"/>
      <c r="H14" s="180" t="s">
        <v>106</v>
      </c>
      <c r="I14" s="180"/>
      <c r="J14" s="43" t="s">
        <v>107</v>
      </c>
      <c r="K14" s="180" t="s">
        <v>108</v>
      </c>
      <c r="L14" s="181"/>
      <c r="M14" s="37"/>
    </row>
    <row r="15" spans="1:13" ht="20.100000000000001" customHeight="1" thickTop="1" x14ac:dyDescent="0.25">
      <c r="A15" s="30"/>
      <c r="B15" s="182" t="s">
        <v>115</v>
      </c>
      <c r="C15" s="183"/>
      <c r="D15" s="184"/>
      <c r="E15" s="185" t="s">
        <v>116</v>
      </c>
      <c r="F15" s="183"/>
      <c r="G15" s="184"/>
      <c r="H15" s="186" t="s">
        <v>110</v>
      </c>
      <c r="I15" s="187"/>
      <c r="J15" s="42">
        <v>2</v>
      </c>
      <c r="K15" s="132">
        <v>45147</v>
      </c>
      <c r="L15" s="170"/>
      <c r="M15" s="37"/>
    </row>
    <row r="16" spans="1:13" ht="9.9499999999999993" customHeight="1" x14ac:dyDescent="0.25">
      <c r="A16" s="30"/>
      <c r="B16" s="188"/>
      <c r="C16" s="189"/>
      <c r="D16" s="189"/>
      <c r="E16" s="189"/>
      <c r="F16" s="189"/>
      <c r="G16" s="189"/>
      <c r="H16" s="189"/>
      <c r="I16" s="189"/>
      <c r="J16" s="189"/>
      <c r="K16" s="189"/>
      <c r="L16" s="190"/>
      <c r="M16" s="37"/>
    </row>
    <row r="17" spans="1:13" ht="17.100000000000001" customHeight="1" x14ac:dyDescent="0.25">
      <c r="A17" s="30"/>
      <c r="B17" s="191" t="s">
        <v>117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3"/>
      <c r="M17" s="37"/>
    </row>
    <row r="18" spans="1:13" ht="20.100000000000001" customHeight="1" thickBot="1" x14ac:dyDescent="0.3">
      <c r="A18" s="30"/>
      <c r="B18" s="179" t="s">
        <v>104</v>
      </c>
      <c r="C18" s="180"/>
      <c r="D18" s="180"/>
      <c r="E18" s="180" t="s">
        <v>105</v>
      </c>
      <c r="F18" s="180"/>
      <c r="G18" s="180"/>
      <c r="H18" s="180" t="s">
        <v>106</v>
      </c>
      <c r="I18" s="180"/>
      <c r="J18" s="43" t="s">
        <v>107</v>
      </c>
      <c r="K18" s="180" t="s">
        <v>108</v>
      </c>
      <c r="L18" s="181"/>
      <c r="M18" s="37"/>
    </row>
    <row r="19" spans="1:13" ht="20.100000000000001" customHeight="1" thickTop="1" x14ac:dyDescent="0.25">
      <c r="A19" s="30"/>
      <c r="B19" s="182" t="s">
        <v>109</v>
      </c>
      <c r="C19" s="183"/>
      <c r="D19" s="184"/>
      <c r="E19" s="185" t="s">
        <v>126</v>
      </c>
      <c r="F19" s="183"/>
      <c r="G19" s="184"/>
      <c r="H19" s="186" t="s">
        <v>110</v>
      </c>
      <c r="I19" s="187"/>
      <c r="J19" s="42">
        <v>2</v>
      </c>
      <c r="K19" s="132">
        <v>45147</v>
      </c>
      <c r="L19" s="170"/>
      <c r="M19" s="37"/>
    </row>
    <row r="20" spans="1:13" ht="21" customHeight="1" x14ac:dyDescent="0.25">
      <c r="A20" s="30"/>
      <c r="B20" s="171" t="s">
        <v>118</v>
      </c>
      <c r="C20" s="172"/>
      <c r="D20" s="172"/>
      <c r="E20" s="172"/>
      <c r="F20" s="172"/>
      <c r="G20" s="172"/>
      <c r="H20" s="172"/>
      <c r="I20" s="172"/>
      <c r="J20" s="172"/>
      <c r="K20" s="172"/>
      <c r="L20" s="173"/>
      <c r="M20" s="37"/>
    </row>
    <row r="21" spans="1:13" ht="33.950000000000003" customHeight="1" x14ac:dyDescent="0.25">
      <c r="A21" s="30"/>
      <c r="B21" s="174" t="s">
        <v>119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75"/>
      <c r="M21" s="37"/>
    </row>
    <row r="22" spans="1:13" ht="20.100000000000001" customHeight="1" x14ac:dyDescent="0.25">
      <c r="A22" s="30"/>
      <c r="B22" s="176" t="s">
        <v>120</v>
      </c>
      <c r="C22" s="177"/>
      <c r="D22" s="177"/>
      <c r="E22" s="177"/>
      <c r="F22" s="177"/>
      <c r="G22" s="177"/>
      <c r="H22" s="177"/>
      <c r="I22" s="177"/>
      <c r="J22" s="44" t="s">
        <v>107</v>
      </c>
      <c r="K22" s="177" t="s">
        <v>108</v>
      </c>
      <c r="L22" s="178"/>
      <c r="M22" s="37"/>
    </row>
    <row r="23" spans="1:13" ht="18.75" customHeight="1" x14ac:dyDescent="0.25">
      <c r="A23" s="30"/>
      <c r="B23" s="168" t="s">
        <v>121</v>
      </c>
      <c r="C23" s="169"/>
      <c r="D23" s="169"/>
      <c r="E23" s="169"/>
      <c r="F23" s="169"/>
      <c r="G23" s="169"/>
      <c r="H23" s="169"/>
      <c r="I23" s="169"/>
      <c r="J23" s="42">
        <v>1</v>
      </c>
      <c r="K23" s="132">
        <v>44277</v>
      </c>
      <c r="L23" s="170"/>
      <c r="M23" s="37"/>
    </row>
    <row r="24" spans="1:13" ht="15" customHeight="1" x14ac:dyDescent="0.25">
      <c r="A24" s="30"/>
      <c r="B24" s="168" t="s">
        <v>122</v>
      </c>
      <c r="C24" s="169"/>
      <c r="D24" s="169"/>
      <c r="E24" s="169"/>
      <c r="F24" s="169"/>
      <c r="G24" s="169"/>
      <c r="H24" s="169"/>
      <c r="I24" s="169"/>
      <c r="J24" s="42">
        <v>1</v>
      </c>
      <c r="K24" s="132">
        <v>45054</v>
      </c>
      <c r="L24" s="170"/>
      <c r="M24" s="37"/>
    </row>
    <row r="25" spans="1:13" ht="15" customHeight="1" x14ac:dyDescent="0.25">
      <c r="A25" s="30"/>
      <c r="B25" s="158" t="s">
        <v>127</v>
      </c>
      <c r="C25" s="159"/>
      <c r="D25" s="159"/>
      <c r="E25" s="159"/>
      <c r="F25" s="159"/>
      <c r="G25" s="159"/>
      <c r="H25" s="159"/>
      <c r="I25" s="159"/>
      <c r="J25" s="45">
        <v>2</v>
      </c>
      <c r="K25" s="160">
        <v>45147</v>
      </c>
      <c r="L25" s="161"/>
      <c r="M25" s="37"/>
    </row>
    <row r="26" spans="1:13" ht="15" customHeight="1" x14ac:dyDescent="0.25">
      <c r="A26" s="30"/>
      <c r="B26" s="158"/>
      <c r="C26" s="159"/>
      <c r="D26" s="159"/>
      <c r="E26" s="159"/>
      <c r="F26" s="159"/>
      <c r="G26" s="159"/>
      <c r="H26" s="159"/>
      <c r="I26" s="159"/>
      <c r="J26" s="45"/>
      <c r="K26" s="160"/>
      <c r="L26" s="161"/>
      <c r="M26" s="37"/>
    </row>
    <row r="27" spans="1:13" ht="15.75" customHeight="1" x14ac:dyDescent="0.25">
      <c r="A27" s="30"/>
      <c r="B27" s="158"/>
      <c r="C27" s="159"/>
      <c r="D27" s="159"/>
      <c r="E27" s="159"/>
      <c r="F27" s="159"/>
      <c r="G27" s="159"/>
      <c r="H27" s="159"/>
      <c r="I27" s="159"/>
      <c r="J27" s="45"/>
      <c r="K27" s="160"/>
      <c r="L27" s="161"/>
      <c r="M27" s="37"/>
    </row>
    <row r="28" spans="1:13" ht="15.75" customHeight="1" x14ac:dyDescent="0.25">
      <c r="A28" s="30"/>
      <c r="B28" s="158"/>
      <c r="C28" s="159"/>
      <c r="D28" s="159"/>
      <c r="E28" s="159"/>
      <c r="F28" s="159"/>
      <c r="G28" s="159"/>
      <c r="H28" s="159"/>
      <c r="I28" s="159"/>
      <c r="J28" s="45"/>
      <c r="K28" s="160"/>
      <c r="L28" s="161"/>
      <c r="M28" s="37"/>
    </row>
    <row r="29" spans="1:13" ht="15.75" customHeight="1" x14ac:dyDescent="0.25">
      <c r="A29" s="30"/>
      <c r="B29" s="158"/>
      <c r="C29" s="159"/>
      <c r="D29" s="159"/>
      <c r="E29" s="159"/>
      <c r="F29" s="159"/>
      <c r="G29" s="159"/>
      <c r="H29" s="159"/>
      <c r="I29" s="159"/>
      <c r="J29" s="42"/>
      <c r="K29" s="160"/>
      <c r="L29" s="161"/>
      <c r="M29" s="37"/>
    </row>
    <row r="30" spans="1:13" ht="15.75" customHeight="1" x14ac:dyDescent="0.25">
      <c r="A30" s="30"/>
      <c r="B30" s="158"/>
      <c r="C30" s="159"/>
      <c r="D30" s="159"/>
      <c r="E30" s="159"/>
      <c r="F30" s="159"/>
      <c r="G30" s="159"/>
      <c r="H30" s="159"/>
      <c r="I30" s="159"/>
      <c r="J30" s="42"/>
      <c r="K30" s="160"/>
      <c r="L30" s="161"/>
      <c r="M30" s="37"/>
    </row>
    <row r="31" spans="1:13" ht="15.75" customHeight="1" x14ac:dyDescent="0.25">
      <c r="A31" s="30"/>
      <c r="B31" s="158"/>
      <c r="C31" s="159"/>
      <c r="D31" s="159"/>
      <c r="E31" s="159"/>
      <c r="F31" s="159"/>
      <c r="G31" s="159"/>
      <c r="H31" s="159"/>
      <c r="I31" s="159"/>
      <c r="J31" s="42"/>
      <c r="K31" s="160"/>
      <c r="L31" s="161"/>
      <c r="M31" s="37"/>
    </row>
    <row r="32" spans="1:13" ht="27" customHeight="1" thickBot="1" x14ac:dyDescent="0.3">
      <c r="A32" s="30"/>
      <c r="B32" s="46"/>
      <c r="C32" s="46"/>
      <c r="D32" s="46"/>
      <c r="E32" s="46"/>
      <c r="F32" s="46"/>
      <c r="G32" s="46"/>
      <c r="H32" s="46"/>
      <c r="I32" s="46"/>
      <c r="J32" s="47"/>
      <c r="K32" s="48"/>
      <c r="L32" s="48"/>
      <c r="M32" s="37"/>
    </row>
    <row r="33" spans="1:13" ht="19.5" customHeight="1" thickTop="1" x14ac:dyDescent="0.25">
      <c r="A33" s="30"/>
      <c r="B33" s="162" t="s">
        <v>123</v>
      </c>
      <c r="C33" s="163"/>
      <c r="D33" s="163"/>
      <c r="E33" s="163"/>
      <c r="F33" s="163"/>
      <c r="G33" s="163"/>
      <c r="H33" s="163"/>
      <c r="I33" s="163"/>
      <c r="J33" s="163"/>
      <c r="K33" s="163"/>
      <c r="L33" s="164"/>
      <c r="M33" s="40"/>
    </row>
    <row r="34" spans="1:13" ht="17.100000000000001" customHeight="1" x14ac:dyDescent="0.25">
      <c r="A34" s="39"/>
      <c r="B34" s="165" t="s">
        <v>102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7"/>
      <c r="M34" s="37"/>
    </row>
    <row r="35" spans="1:13" ht="20.100000000000001" customHeight="1" x14ac:dyDescent="0.25">
      <c r="A35" s="30"/>
      <c r="B35" s="155" t="s">
        <v>111</v>
      </c>
      <c r="C35" s="156"/>
      <c r="D35" s="156"/>
      <c r="E35" s="156"/>
      <c r="F35" s="156"/>
      <c r="G35" s="156"/>
      <c r="H35" s="156"/>
      <c r="I35" s="156"/>
      <c r="J35" s="156"/>
      <c r="K35" s="156"/>
      <c r="L35" s="157"/>
      <c r="M35" s="37"/>
    </row>
    <row r="36" spans="1:13" ht="20.100000000000001" customHeight="1" thickBot="1" x14ac:dyDescent="0.3">
      <c r="A36" s="30"/>
      <c r="B36" s="147" t="s">
        <v>104</v>
      </c>
      <c r="C36" s="148"/>
      <c r="D36" s="148"/>
      <c r="E36" s="148" t="s">
        <v>105</v>
      </c>
      <c r="F36" s="148"/>
      <c r="G36" s="148"/>
      <c r="H36" s="148" t="s">
        <v>106</v>
      </c>
      <c r="I36" s="148"/>
      <c r="J36" s="49" t="s">
        <v>107</v>
      </c>
      <c r="K36" s="148" t="s">
        <v>108</v>
      </c>
      <c r="L36" s="149"/>
      <c r="M36" s="37"/>
    </row>
    <row r="37" spans="1:13" ht="15.75" thickTop="1" x14ac:dyDescent="0.25">
      <c r="A37" s="30"/>
      <c r="B37" s="150"/>
      <c r="C37" s="151"/>
      <c r="D37" s="151"/>
      <c r="E37" s="151"/>
      <c r="F37" s="151"/>
      <c r="G37" s="151"/>
      <c r="H37" s="151"/>
      <c r="I37" s="151"/>
      <c r="J37" s="50"/>
      <c r="K37" s="132" t="s">
        <v>124</v>
      </c>
      <c r="L37" s="133"/>
      <c r="M37" s="37"/>
    </row>
    <row r="38" spans="1:13" ht="17.100000000000001" customHeight="1" x14ac:dyDescent="0.25">
      <c r="A38" s="30"/>
      <c r="B38" s="152"/>
      <c r="C38" s="153"/>
      <c r="D38" s="153"/>
      <c r="E38" s="153"/>
      <c r="F38" s="153"/>
      <c r="G38" s="153"/>
      <c r="H38" s="153"/>
      <c r="I38" s="153"/>
      <c r="J38" s="153"/>
      <c r="K38" s="153"/>
      <c r="L38" s="154"/>
      <c r="M38" s="37"/>
    </row>
    <row r="39" spans="1:13" ht="20.100000000000001" customHeight="1" x14ac:dyDescent="0.25">
      <c r="A39" s="30"/>
      <c r="B39" s="155" t="s">
        <v>114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7"/>
      <c r="M39" s="37"/>
    </row>
    <row r="40" spans="1:13" ht="20.100000000000001" customHeight="1" thickBot="1" x14ac:dyDescent="0.3">
      <c r="A40" s="30"/>
      <c r="B40" s="147" t="s">
        <v>104</v>
      </c>
      <c r="C40" s="148"/>
      <c r="D40" s="148"/>
      <c r="E40" s="148" t="s">
        <v>105</v>
      </c>
      <c r="F40" s="148"/>
      <c r="G40" s="148"/>
      <c r="H40" s="148" t="s">
        <v>106</v>
      </c>
      <c r="I40" s="148"/>
      <c r="J40" s="49" t="s">
        <v>107</v>
      </c>
      <c r="K40" s="148" t="s">
        <v>108</v>
      </c>
      <c r="L40" s="149"/>
      <c r="M40" s="37"/>
    </row>
    <row r="41" spans="1:13" ht="15.75" thickTop="1" x14ac:dyDescent="0.25">
      <c r="A41" s="30"/>
      <c r="B41" s="150"/>
      <c r="C41" s="151"/>
      <c r="D41" s="151"/>
      <c r="E41" s="151"/>
      <c r="F41" s="151"/>
      <c r="G41" s="151"/>
      <c r="H41" s="151"/>
      <c r="I41" s="151"/>
      <c r="J41" s="50"/>
      <c r="K41" s="132" t="s">
        <v>124</v>
      </c>
      <c r="L41" s="133"/>
      <c r="M41" s="37"/>
    </row>
    <row r="42" spans="1:13" ht="17.100000000000001" customHeight="1" x14ac:dyDescent="0.25">
      <c r="A42" s="30"/>
      <c r="B42" s="152"/>
      <c r="C42" s="153"/>
      <c r="D42" s="153"/>
      <c r="E42" s="153"/>
      <c r="F42" s="153"/>
      <c r="G42" s="153"/>
      <c r="H42" s="153"/>
      <c r="I42" s="153"/>
      <c r="J42" s="153"/>
      <c r="K42" s="153"/>
      <c r="L42" s="154"/>
      <c r="M42" s="37"/>
    </row>
    <row r="43" spans="1:13" ht="20.100000000000001" customHeight="1" x14ac:dyDescent="0.25">
      <c r="A43" s="30"/>
      <c r="B43" s="155" t="s">
        <v>117</v>
      </c>
      <c r="C43" s="156"/>
      <c r="D43" s="156"/>
      <c r="E43" s="156"/>
      <c r="F43" s="156"/>
      <c r="G43" s="156"/>
      <c r="H43" s="156"/>
      <c r="I43" s="156"/>
      <c r="J43" s="156"/>
      <c r="K43" s="156"/>
      <c r="L43" s="157"/>
      <c r="M43" s="37"/>
    </row>
    <row r="44" spans="1:13" ht="20.100000000000001" customHeight="1" thickBot="1" x14ac:dyDescent="0.3">
      <c r="A44" s="30"/>
      <c r="B44" s="147" t="s">
        <v>104</v>
      </c>
      <c r="C44" s="148"/>
      <c r="D44" s="148"/>
      <c r="E44" s="148" t="s">
        <v>105</v>
      </c>
      <c r="F44" s="148"/>
      <c r="G44" s="148"/>
      <c r="H44" s="148" t="s">
        <v>106</v>
      </c>
      <c r="I44" s="148"/>
      <c r="J44" s="49" t="s">
        <v>107</v>
      </c>
      <c r="K44" s="148" t="s">
        <v>108</v>
      </c>
      <c r="L44" s="149"/>
      <c r="M44" s="37"/>
    </row>
    <row r="45" spans="1:13" ht="15.75" thickTop="1" x14ac:dyDescent="0.25">
      <c r="A45" s="30"/>
      <c r="B45" s="150"/>
      <c r="C45" s="151"/>
      <c r="D45" s="151"/>
      <c r="E45" s="151"/>
      <c r="F45" s="151"/>
      <c r="G45" s="151"/>
      <c r="H45" s="151"/>
      <c r="I45" s="151"/>
      <c r="J45" s="50"/>
      <c r="K45" s="132" t="s">
        <v>124</v>
      </c>
      <c r="L45" s="133"/>
      <c r="M45" s="37"/>
    </row>
    <row r="46" spans="1:13" ht="33.950000000000003" customHeight="1" x14ac:dyDescent="0.25">
      <c r="A46" s="30"/>
      <c r="B46" s="138" t="s">
        <v>118</v>
      </c>
      <c r="C46" s="139"/>
      <c r="D46" s="139"/>
      <c r="E46" s="139"/>
      <c r="F46" s="139"/>
      <c r="G46" s="139"/>
      <c r="H46" s="139"/>
      <c r="I46" s="139"/>
      <c r="J46" s="139"/>
      <c r="K46" s="139"/>
      <c r="L46" s="140"/>
      <c r="M46" s="37"/>
    </row>
    <row r="47" spans="1:13" ht="20.100000000000001" customHeight="1" x14ac:dyDescent="0.25">
      <c r="A47" s="30"/>
      <c r="B47" s="141" t="s">
        <v>119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3"/>
      <c r="M47" s="37"/>
    </row>
    <row r="48" spans="1:13" ht="18.75" customHeight="1" x14ac:dyDescent="0.25">
      <c r="A48" s="30"/>
      <c r="B48" s="144" t="s">
        <v>125</v>
      </c>
      <c r="C48" s="145"/>
      <c r="D48" s="145"/>
      <c r="E48" s="145"/>
      <c r="F48" s="145"/>
      <c r="G48" s="145"/>
      <c r="H48" s="145"/>
      <c r="I48" s="145"/>
      <c r="J48" s="51" t="s">
        <v>107</v>
      </c>
      <c r="K48" s="145" t="s">
        <v>108</v>
      </c>
      <c r="L48" s="146"/>
      <c r="M48" s="37"/>
    </row>
    <row r="49" spans="1:13" ht="15" customHeight="1" x14ac:dyDescent="0.25">
      <c r="A49" s="30"/>
      <c r="B49" s="130"/>
      <c r="C49" s="131"/>
      <c r="D49" s="131"/>
      <c r="E49" s="131"/>
      <c r="F49" s="131"/>
      <c r="G49" s="131"/>
      <c r="H49" s="131"/>
      <c r="I49" s="131"/>
      <c r="J49" s="52"/>
      <c r="K49" s="132" t="s">
        <v>124</v>
      </c>
      <c r="L49" s="133"/>
      <c r="M49" s="37"/>
    </row>
    <row r="50" spans="1:13" ht="15" customHeight="1" x14ac:dyDescent="0.25">
      <c r="A50" s="30"/>
      <c r="B50" s="130"/>
      <c r="C50" s="131"/>
      <c r="D50" s="131"/>
      <c r="E50" s="131"/>
      <c r="F50" s="131"/>
      <c r="G50" s="131"/>
      <c r="H50" s="131"/>
      <c r="I50" s="131"/>
      <c r="J50" s="52"/>
      <c r="K50" s="132" t="s">
        <v>124</v>
      </c>
      <c r="L50" s="133"/>
      <c r="M50" s="37"/>
    </row>
    <row r="51" spans="1:13" ht="15.75" thickBot="1" x14ac:dyDescent="0.3">
      <c r="A51" s="30"/>
      <c r="B51" s="134"/>
      <c r="C51" s="135"/>
      <c r="D51" s="135"/>
      <c r="E51" s="135"/>
      <c r="F51" s="135"/>
      <c r="G51" s="135"/>
      <c r="H51" s="135"/>
      <c r="I51" s="135"/>
      <c r="J51" s="53"/>
      <c r="K51" s="136" t="s">
        <v>124</v>
      </c>
      <c r="L51" s="137"/>
    </row>
    <row r="52" spans="1:13" ht="15.75" hidden="1" thickTop="1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</row>
    <row r="53" spans="1:13" ht="15" hidden="1" customHeight="1" x14ac:dyDescent="0.25"/>
  </sheetData>
  <sheetProtection formatCells="0" formatColumns="0" formatRows="0" insertColumns="0" insertRows="0" insertHyperlinks="0" deleteColumns="0" deleteRows="0" sort="0" autoFilter="0" pivotTables="0"/>
  <mergeCells count="106">
    <mergeCell ref="B7:D7"/>
    <mergeCell ref="E7:G7"/>
    <mergeCell ref="H7:I7"/>
    <mergeCell ref="K7:L7"/>
    <mergeCell ref="B8:L8"/>
    <mergeCell ref="B9:L9"/>
    <mergeCell ref="F1:H1"/>
    <mergeCell ref="B2:L2"/>
    <mergeCell ref="B3:L3"/>
    <mergeCell ref="B4:L4"/>
    <mergeCell ref="B5:L5"/>
    <mergeCell ref="B6:D6"/>
    <mergeCell ref="E6:G6"/>
    <mergeCell ref="H6:I6"/>
    <mergeCell ref="K6:L6"/>
    <mergeCell ref="B12:L12"/>
    <mergeCell ref="B13:L13"/>
    <mergeCell ref="B14:D14"/>
    <mergeCell ref="E14:G14"/>
    <mergeCell ref="H14:I14"/>
    <mergeCell ref="K14:L14"/>
    <mergeCell ref="B10:D10"/>
    <mergeCell ref="E10:G10"/>
    <mergeCell ref="H10:I10"/>
    <mergeCell ref="K10:L10"/>
    <mergeCell ref="B11:D11"/>
    <mergeCell ref="E11:G11"/>
    <mergeCell ref="H11:I11"/>
    <mergeCell ref="K11:L11"/>
    <mergeCell ref="B18:D18"/>
    <mergeCell ref="E18:G18"/>
    <mergeCell ref="H18:I18"/>
    <mergeCell ref="K18:L18"/>
    <mergeCell ref="B19:D19"/>
    <mergeCell ref="E19:G19"/>
    <mergeCell ref="H19:I19"/>
    <mergeCell ref="K19:L19"/>
    <mergeCell ref="B15:D15"/>
    <mergeCell ref="E15:G15"/>
    <mergeCell ref="H15:I15"/>
    <mergeCell ref="K15:L15"/>
    <mergeCell ref="B16:L16"/>
    <mergeCell ref="B17:L17"/>
    <mergeCell ref="B24:I24"/>
    <mergeCell ref="K24:L24"/>
    <mergeCell ref="B25:I25"/>
    <mergeCell ref="K25:L25"/>
    <mergeCell ref="B26:I26"/>
    <mergeCell ref="K26:L26"/>
    <mergeCell ref="B20:L20"/>
    <mergeCell ref="B21:L21"/>
    <mergeCell ref="B22:I22"/>
    <mergeCell ref="K22:L22"/>
    <mergeCell ref="B23:I23"/>
    <mergeCell ref="K23:L23"/>
    <mergeCell ref="B30:I30"/>
    <mergeCell ref="K30:L30"/>
    <mergeCell ref="B31:I31"/>
    <mergeCell ref="K31:L31"/>
    <mergeCell ref="B33:L33"/>
    <mergeCell ref="B34:L34"/>
    <mergeCell ref="B27:I27"/>
    <mergeCell ref="K27:L27"/>
    <mergeCell ref="B28:I28"/>
    <mergeCell ref="K28:L28"/>
    <mergeCell ref="B29:I29"/>
    <mergeCell ref="K29:L29"/>
    <mergeCell ref="B38:L38"/>
    <mergeCell ref="B39:L39"/>
    <mergeCell ref="B40:D40"/>
    <mergeCell ref="E40:G40"/>
    <mergeCell ref="H40:I40"/>
    <mergeCell ref="K40:L40"/>
    <mergeCell ref="B35:L35"/>
    <mergeCell ref="B36:D36"/>
    <mergeCell ref="E36:G36"/>
    <mergeCell ref="H36:I36"/>
    <mergeCell ref="K36:L36"/>
    <mergeCell ref="B37:D37"/>
    <mergeCell ref="E37:G37"/>
    <mergeCell ref="H37:I37"/>
    <mergeCell ref="K37:L37"/>
    <mergeCell ref="B44:D44"/>
    <mergeCell ref="E44:G44"/>
    <mergeCell ref="H44:I44"/>
    <mergeCell ref="K44:L44"/>
    <mergeCell ref="B45:D45"/>
    <mergeCell ref="E45:G45"/>
    <mergeCell ref="H45:I45"/>
    <mergeCell ref="K45:L45"/>
    <mergeCell ref="B41:D41"/>
    <mergeCell ref="E41:G41"/>
    <mergeCell ref="H41:I41"/>
    <mergeCell ref="K41:L41"/>
    <mergeCell ref="B42:L42"/>
    <mergeCell ref="B43:L43"/>
    <mergeCell ref="B50:I50"/>
    <mergeCell ref="K50:L50"/>
    <mergeCell ref="B51:I51"/>
    <mergeCell ref="K51:L51"/>
    <mergeCell ref="B46:L46"/>
    <mergeCell ref="B47:L47"/>
    <mergeCell ref="B48:I48"/>
    <mergeCell ref="K48:L48"/>
    <mergeCell ref="B49:I49"/>
    <mergeCell ref="K49:L49"/>
  </mergeCells>
  <printOptions horizontalCentered="1"/>
  <pageMargins left="0.7" right="0.7" top="1.1000000000000001" bottom="0.75" header="0.3" footer="0.3"/>
  <pageSetup paperSize="9" scale="66" orientation="portrait" r:id="rId1"/>
  <headerFooter>
    <oddFooter>&amp;L&amp;"-,Regular"&amp;9
Template AA-QM-xx-F-006 Rev 4.0  31/MAR/2017&amp;R&amp;P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age xmlns="1b6b2b34-ff0d-4db6-867d-6ae5af2f2cdf">English</Language>
    <k40e4a13bb7a4fdf83242a418022f435 xmlns="1b6b2b34-ff0d-4db6-867d-6ae5af2f2cdf">Purchasing|7fbe9ff9-279b-4c51-9139-b7ed919e5f5b</k40e4a13bb7a4fdf83242a418022f435>
    <e797f95f06cb4900bad7c2a450e44d14 xmlns="1b6b2b34-ff0d-4db6-867d-6ae5af2f2cdf">*All|9a0ac28e-2b6c-493b-95a1-72a1700394be</e797f95f06cb4900bad7c2a450e44d14>
    <Upload_x0020_Date xmlns="1b6b2b34-ff0d-4db6-867d-6ae5af2f2cdf">2023-08-22T17:08:24+00:00</Upload_x0020_Date>
    <Revision_x0020_Level xmlns="1b6b2b34-ff0d-4db6-867d-6ae5af2f2cdf">2.0</Revision_x0020_Level>
    <Last_x0020_Check_x0020_Date xmlns="1b6b2b34-ff0d-4db6-867d-6ae5af2f2cdf">2023-08-09T04:00:00+00:00</Last_x0020_Check_x0020_Date>
    <Document_x0020_Name xmlns="1b6b2b34-ff0d-4db6-867d-6ae5af2f2cdf">Run @ Rate</Document_x0020_Name>
    <BMS_x0020_Template xmlns="1b6b2b34-ff0d-4db6-867d-6ae5af2f2cdf">false</BMS_x0020_Template>
    <Approved_x0020_by xmlns="1b6b2b34-ff0d-4db6-867d-6ae5af2f2cdf">
      <UserInfo>
        <DisplayName>Marten Wojtowicz</DisplayName>
        <AccountId>89</AccountId>
        <AccountType/>
      </UserInfo>
    </Approved_x0020_by>
    <Quick_x0020_link xmlns="1b6b2b34-ff0d-4db6-867d-6ae5af2f2cdf">false</Quick_x0020_link>
    <Regional_x0020_Scope xmlns="1b6b2b34-ff0d-4db6-867d-6ae5af2f2cdf">YNCA</Regional_x0020_Scope>
    <TaxCatchAll xmlns="ac6e0716-5cb6-4993-8575-b78a104836d5">
      <Value>13</Value>
      <Value>15</Value>
      <Value>622</Value>
      <Value>29</Value>
    </TaxCatchAll>
    <Process_x0020_Owner xmlns="1b6b2b34-ff0d-4db6-867d-6ae5af2f2cdf">
      <UserInfo>
        <DisplayName>Marten Wojtowicz</DisplayName>
        <AccountId>89</AccountId>
        <AccountType/>
      </UserInfo>
    </Process_x0020_Owner>
    <Business_x0020_Process_x0020_Engineer xmlns="1b6b2b34-ff0d-4db6-867d-6ae5af2f2cdf">
      <UserInfo>
        <DisplayName>Lauren Capodacqua</DisplayName>
        <AccountId>7739</AccountId>
        <AccountType/>
      </UserInfo>
    </Business_x0020_Process_x0020_Engineer>
    <Rev_x0020_Date xmlns="1b6b2b34-ff0d-4db6-867d-6ae5af2f2cdf">2023-08-09T04:00:00+00:00</Rev_x0020_Date>
    <p9dd4abe3f224293bc3ae95cc035073c xmlns="1b6b2b34-ff0d-4db6-867d-6ae5af2f2cdf">Form|c2afe8a1-0cfc-4ef8-98ba-9073754c1771</p9dd4abe3f224293bc3ae95cc035073c>
    <Lastest_x0020_Control_x0020_ID xmlns="1b6b2b34-ff0d-4db6-867d-6ae5af2f2cdf">3212</Lastest_x0020_Control_x0020_ID>
    <a54df645c4d647f2b7f8ee7df97765ba xmlns="1b6b2b34-ff0d-4db6-867d-6ae5af2f2cdf">Purchasing|7fbe9ff9-279b-4c51-9139-b7ed919e5f5b</a54df645c4d647f2b7f8ee7df97765ba>
    <TaxKeywordTaxHTField xmlns="ac6e0716-5cb6-4993-8575-b78a104836d5">
      <Terms xmlns="http://schemas.microsoft.com/office/infopath/2007/PartnerControls"/>
    </TaxKeywordTaxHTField>
    <p76fe7dd36334a57b556400565d2ed43 xmlns="1b6b2b34-ff0d-4db6-867d-6ae5af2f2cdf">Advanced Supplier Quality|06ec569f-5979-4243-83d0-cebf55610b9f</p76fe7dd36334a57b556400565d2ed43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A5ECEE7665647B973606616A107EB" ma:contentTypeVersion="45" ma:contentTypeDescription="Create a new document." ma:contentTypeScope="" ma:versionID="bc4f1d851f72dafdc36811b61fd01856">
  <xsd:schema xmlns:xsd="http://www.w3.org/2001/XMLSchema" xmlns:xs="http://www.w3.org/2001/XMLSchema" xmlns:p="http://schemas.microsoft.com/office/2006/metadata/properties" xmlns:ns2="1b6b2b34-ff0d-4db6-867d-6ae5af2f2cdf" xmlns:ns3="ac6e0716-5cb6-4993-8575-b78a104836d5" xmlns:ns4="08091ab7-4bcb-4575-9c23-038cb409b110" xmlns:ns5="http://schemas.microsoft.com/sharepoint/v4" targetNamespace="http://schemas.microsoft.com/office/2006/metadata/properties" ma:root="true" ma:fieldsID="094e01a009ec24203a980691240d8714" ns2:_="" ns3:_="" ns4:_="" ns5:_="">
    <xsd:import namespace="1b6b2b34-ff0d-4db6-867d-6ae5af2f2cdf"/>
    <xsd:import namespace="ac6e0716-5cb6-4993-8575-b78a104836d5"/>
    <xsd:import namespace="08091ab7-4bcb-4575-9c23-038cb409b11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ocument_x0020_Name"/>
                <xsd:element ref="ns2:Language"/>
                <xsd:element ref="ns2:Rev_x0020_Date"/>
                <xsd:element ref="ns2:Upload_x0020_Date" minOccurs="0"/>
                <xsd:element ref="ns2:Process_x0020_Owner" minOccurs="0"/>
                <xsd:element ref="ns2:Business_x0020_Process_x0020_Engineer" minOccurs="0"/>
                <xsd:element ref="ns2:Quick_x0020_link" minOccurs="0"/>
                <xsd:element ref="ns2:BMS_x0020_Template" minOccurs="0"/>
                <xsd:element ref="ns2:Last_x0020_Check_x0020_Date" minOccurs="0"/>
                <xsd:element ref="ns2:k40e4a13bb7a4fdf83242a418022f435" minOccurs="0"/>
                <xsd:element ref="ns2:a54df645c4d647f2b7f8ee7df97765ba" minOccurs="0"/>
                <xsd:element ref="ns3:TaxCatchAll" minOccurs="0"/>
                <xsd:element ref="ns2:p76fe7dd36334a57b556400565d2ed43" minOccurs="0"/>
                <xsd:element ref="ns2:p9dd4abe3f224293bc3ae95cc035073c" minOccurs="0"/>
                <xsd:element ref="ns2:e797f95f06cb4900bad7c2a450e44d14" minOccurs="0"/>
                <xsd:element ref="ns3:TaxKeywordTaxHTFiel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Regional_x0020_Scope" minOccurs="0"/>
                <xsd:element ref="ns2:Approved_x0020_by" minOccurs="0"/>
                <xsd:element ref="ns2:Revision_x0020_Level" minOccurs="0"/>
                <xsd:element ref="ns2:Lastest_x0020_Control_x0020_ID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b2b34-ff0d-4db6-867d-6ae5af2f2cdf" elementFormDefault="qualified">
    <xsd:import namespace="http://schemas.microsoft.com/office/2006/documentManagement/types"/>
    <xsd:import namespace="http://schemas.microsoft.com/office/infopath/2007/PartnerControls"/>
    <xsd:element name="Document_x0020_Name" ma:index="3" ma:displayName="Document Name" ma:indexed="true" ma:internalName="Document_x0020_Name" ma:readOnly="false">
      <xsd:simpleType>
        <xsd:restriction base="dms:Text">
          <xsd:maxLength value="255"/>
        </xsd:restriction>
      </xsd:simpleType>
    </xsd:element>
    <xsd:element name="Language" ma:index="5" ma:displayName="Language" ma:format="Dropdown" ma:internalName="Language" ma:readOnly="false">
      <xsd:simpleType>
        <xsd:restriction base="dms:Choice">
          <xsd:enumeration value="English"/>
          <xsd:enumeration value="Japanese"/>
          <xsd:enumeration value="Portuguese"/>
          <xsd:enumeration value="Spanish"/>
          <xsd:enumeration value="--------------"/>
          <xsd:enumeration value="Akan"/>
          <xsd:enumeration value="Amharic"/>
          <xsd:enumeration value="Arabic"/>
          <xsd:enumeration value="Assamese"/>
          <xsd:enumeration value="Awadhi"/>
          <xsd:enumeration value="Azerbaijani"/>
          <xsd:enumeration value="Balochi"/>
          <xsd:enumeration value="Belarusian"/>
          <xsd:enumeration value="Bengali"/>
          <xsd:enumeration value="Bhojpuri"/>
          <xsd:enumeration value="Burmese"/>
          <xsd:enumeration value="Cantonese"/>
          <xsd:enumeration value="Cebuano"/>
          <xsd:enumeration value="Chewa"/>
          <xsd:enumeration value="Chhattisgarhi"/>
          <xsd:enumeration value="Chittagonian"/>
          <xsd:enumeration value="Czech"/>
          <xsd:enumeration value="Deccan"/>
          <xsd:enumeration value="Dhundhari"/>
          <xsd:enumeration value="Dutch"/>
          <xsd:enumeration value="French"/>
          <xsd:enumeration value="Fula"/>
          <xsd:enumeration value="Gan"/>
          <xsd:enumeration value="German"/>
          <xsd:enumeration value="Greek"/>
          <xsd:enumeration value="Gujarati"/>
          <xsd:enumeration value="Haitian Creole"/>
          <xsd:enumeration value="Hakka"/>
          <xsd:enumeration value="Haryanvi"/>
          <xsd:enumeration value="Hausa"/>
          <xsd:enumeration value="Hiligaynon"/>
          <xsd:enumeration value="Hindi"/>
          <xsd:enumeration value="Hmong"/>
          <xsd:enumeration value="Hungarian"/>
          <xsd:enumeration value="Igbo"/>
          <xsd:enumeration value="Ilokano"/>
          <xsd:enumeration value="Italian"/>
          <xsd:enumeration value="Javanese"/>
          <xsd:enumeration value="Jin"/>
          <xsd:enumeration value="Kannada"/>
          <xsd:enumeration value="Kazakh"/>
          <xsd:enumeration value="Khmer"/>
          <xsd:enumeration value="Kinyarwanda"/>
          <xsd:enumeration value="Kirundi"/>
          <xsd:enumeration value="Konkani"/>
          <xsd:enumeration value="Korean"/>
          <xsd:enumeration value="Kurdish"/>
          <xsd:enumeration value="Madurese"/>
          <xsd:enumeration value="Magahi"/>
          <xsd:enumeration value="Maithili"/>
          <xsd:enumeration value="Malagasy"/>
          <xsd:enumeration value="Malayalam"/>
          <xsd:enumeration value="Mandarin"/>
          <xsd:enumeration value="Marathi"/>
          <xsd:enumeration value="Marwari"/>
          <xsd:enumeration value="Min Bei"/>
          <xsd:enumeration value="Min Dong"/>
          <xsd:enumeration value="Min Nan"/>
          <xsd:enumeration value="Mossi"/>
          <xsd:enumeration value="Nepali"/>
          <xsd:enumeration value="Oriya"/>
          <xsd:enumeration value="Oromo"/>
          <xsd:enumeration value="Pashto"/>
          <xsd:enumeration value="Persian"/>
          <xsd:enumeration value="Polish"/>
          <xsd:enumeration value="Punjabi"/>
          <xsd:enumeration value="Quechua"/>
          <xsd:enumeration value="Romanian"/>
          <xsd:enumeration value="Russian"/>
          <xsd:enumeration value="Saraiki"/>
          <xsd:enumeration value="Serbo-Croatian"/>
          <xsd:enumeration value="Shona"/>
          <xsd:enumeration value="Sindhi"/>
          <xsd:enumeration value="Sinhalese"/>
          <xsd:enumeration value="Somali"/>
          <xsd:enumeration value="Sundanese"/>
          <xsd:enumeration value="Swahili"/>
          <xsd:enumeration value="Swedish"/>
          <xsd:enumeration value="Sylheti"/>
          <xsd:enumeration value="Tagalog"/>
          <xsd:enumeration value="Tamil"/>
          <xsd:enumeration value="Telugu"/>
          <xsd:enumeration value="Thai"/>
          <xsd:enumeration value="Turkish"/>
          <xsd:enumeration value="Ukrainian"/>
          <xsd:enumeration value="Urdu"/>
          <xsd:enumeration value="Uyghur"/>
          <xsd:enumeration value="Uzbek"/>
          <xsd:enumeration value="Vietnamese"/>
          <xsd:enumeration value="Wu"/>
          <xsd:enumeration value="Xhosa"/>
          <xsd:enumeration value="Xiang"/>
          <xsd:enumeration value="Yoruba"/>
          <xsd:enumeration value="Zhuang"/>
          <xsd:enumeration value="Zulu"/>
        </xsd:restriction>
      </xsd:simpleType>
    </xsd:element>
    <xsd:element name="Rev_x0020_Date" ma:index="6" ma:displayName="Rev Date" ma:default="[today]" ma:description="The Document Revision Date is the same date as the document header revision date which should also be the same as the Authored By date in the Document History section.&#10;&#10;&#10;*Note: Any blank fields prior to SP Migration has been set as the same date as Upload date (if such date exists) or SharePoint Migration date (2/17/17)." ma:format="DateOnly" ma:indexed="true" ma:internalName="Rev_x0020_Date" ma:readOnly="false">
      <xsd:simpleType>
        <xsd:restriction base="dms:DateTime"/>
      </xsd:simpleType>
    </xsd:element>
    <xsd:element name="Upload_x0020_Date" ma:index="7" nillable="true" ma:displayName="Upload Date" ma:default="[today]" ma:description="This is the date the document is added to the library&#10;&#10;&#10;*Note: Any blank fields prior to SP Migration has been set as the same date as Doc Rev date (if such date exists) or SharePoint Migration date (2/17/17)." ma:format="DateOnly" ma:indexed="true" ma:internalName="Upload_x0020_Date" ma:readOnly="false">
      <xsd:simpleType>
        <xsd:restriction base="dms:DateTime"/>
      </xsd:simpleType>
    </xsd:element>
    <xsd:element name="Process_x0020_Owner" ma:index="12" nillable="true" ma:displayName="Process Owner" ma:indexed="true" ma:list="UserInfo" ma:SharePointGroup="0" ma:internalName="Process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siness_x0020_Process_x0020_Engineer" ma:index="13" nillable="true" ma:displayName="Document Author" ma:description="Updated to reflect latest reorganization. Previously BPE title. Should match the AIL Document Author name." ma:indexed="true" ma:list="UserInfo" ma:SharePointGroup="0" ma:internalName="Business_x0020_Process_x0020_Engine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Quick_x0020_link" ma:index="14" nillable="true" ma:displayName="Quick link" ma:default="0" ma:indexed="true" ma:internalName="Quick_x0020_link" ma:readOnly="false">
      <xsd:simpleType>
        <xsd:restriction base="dms:Boolean"/>
      </xsd:simpleType>
    </xsd:element>
    <xsd:element name="BMS_x0020_Template" ma:index="15" nillable="true" ma:displayName="BMS Template" ma:default="0" ma:indexed="true" ma:internalName="BMS_x0020_Template" ma:readOnly="false">
      <xsd:simpleType>
        <xsd:restriction base="dms:Boolean"/>
      </xsd:simpleType>
    </xsd:element>
    <xsd:element name="Last_x0020_Check_x0020_Date" ma:index="16" nillable="true" ma:displayName="Last Check Date" ma:format="DateOnly" ma:indexed="true" ma:internalName="Last_x0020_Check_x0020_Date" ma:readOnly="false">
      <xsd:simpleType>
        <xsd:restriction base="dms:DateTime"/>
      </xsd:simpleType>
    </xsd:element>
    <xsd:element name="k40e4a13bb7a4fdf83242a418022f435" ma:index="17" nillable="true" ma:displayName="BU/Function Responsible_0" ma:hidden="true" ma:internalName="k40e4a13bb7a4fdf83242a418022f435" ma:readOnly="false">
      <xsd:simpleType>
        <xsd:restriction base="dms:Note"/>
      </xsd:simpleType>
    </xsd:element>
    <xsd:element name="a54df645c4d647f2b7f8ee7df97765ba" ma:index="19" nillable="true" ma:displayName="Function 1_0" ma:hidden="true" ma:internalName="a54df645c4d647f2b7f8ee7df97765ba" ma:readOnly="false">
      <xsd:simpleType>
        <xsd:restriction base="dms:Note"/>
      </xsd:simpleType>
    </xsd:element>
    <xsd:element name="p76fe7dd36334a57b556400565d2ed43" ma:index="23" nillable="true" ma:displayName="Function_0" ma:hidden="true" ma:internalName="p76fe7dd36334a57b556400565d2ed43" ma:readOnly="false">
      <xsd:simpleType>
        <xsd:restriction base="dms:Note"/>
      </xsd:simpleType>
    </xsd:element>
    <xsd:element name="p9dd4abe3f224293bc3ae95cc035073c" ma:index="25" nillable="true" ma:displayName="Document Type_0" ma:hidden="true" ma:internalName="p9dd4abe3f224293bc3ae95cc035073c" ma:readOnly="false">
      <xsd:simpleType>
        <xsd:restriction base="dms:Note"/>
      </xsd:simpleType>
    </xsd:element>
    <xsd:element name="e797f95f06cb4900bad7c2a450e44d14" ma:index="28" nillable="true" ma:displayName="Business Unit_0" ma:hidden="true" ma:internalName="e797f95f06cb4900bad7c2a450e44d14" ma:readOnly="false">
      <xsd:simpleType>
        <xsd:restriction base="dms:Note"/>
      </xsd:simpleType>
    </xsd:element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gional_x0020_Scope" ma:index="34" nillable="true" ma:displayName="Regional Scope" ma:default="YNCA" ma:format="Dropdown" ma:internalName="Regional_x0020_Scope">
      <xsd:simpleType>
        <xsd:restriction base="dms:Choice">
          <xsd:enumeration value="YNCA"/>
          <xsd:enumeration value="YEL"/>
          <xsd:enumeration value="Cross-Regional"/>
        </xsd:restriction>
      </xsd:simpleType>
    </xsd:element>
    <xsd:element name="Approved_x0020_by" ma:index="35" nillable="true" ma:displayName="Approved by" ma:list="UserInfo" ma:SharePointGroup="0" ma:internalName="Approv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sion_x0020_Level" ma:index="36" nillable="true" ma:displayName="Revision Level" ma:internalName="Revision_x0020_Level">
      <xsd:simpleType>
        <xsd:restriction base="dms:Text">
          <xsd:maxLength value="255"/>
        </xsd:restriction>
      </xsd:simpleType>
    </xsd:element>
    <xsd:element name="Lastest_x0020_Control_x0020_ID" ma:index="37" nillable="true" ma:displayName="Lastest Control ID" ma:list="{5760f8f8-1200-4856-b695-1f456cc0100e}" ma:internalName="Lastest_x0020_Control_x0020_ID" ma:showField="ID">
      <xsd:simpleType>
        <xsd:restriction base="dms:Lookup"/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e0716-5cb6-4993-8575-b78a104836d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265ad73-bd15-4a6d-8e6b-56fe4868d118}" ma:internalName="TaxCatchAll" ma:showField="CatchAllData" ma:web="08091ab7-4bcb-4575-9c23-038cb409b1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9" nillable="true" ma:taxonomy="true" ma:internalName="TaxKeywordTaxHTField" ma:taxonomyFieldName="TaxKeyword" ma:displayName="Enterprise Keywords" ma:readOnly="false" ma:fieldId="{23f27201-bee3-471e-b2e7-b64fd8b7ca38}" ma:taxonomyMulti="true" ma:sspId="d2122672-86a6-462b-a985-18c481245a8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91ab7-4bcb-4575-9c23-038cb409b110" elementFormDefault="qualified">
    <xsd:import namespace="http://schemas.microsoft.com/office/2006/documentManagement/types"/>
    <xsd:import namespace="http://schemas.microsoft.com/office/infopath/2007/PartnerControls"/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2" ma:displayName="Document Number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F38168-5B6F-4FBC-952A-01D5DB3C3A6D}">
  <ds:schemaRefs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b6b2b34-ff0d-4db6-867d-6ae5af2f2cdf"/>
    <ds:schemaRef ds:uri="http://purl.org/dc/elements/1.1/"/>
    <ds:schemaRef ds:uri="http://schemas.microsoft.com/office/2006/metadata/properties"/>
    <ds:schemaRef ds:uri="08091ab7-4bcb-4575-9c23-038cb409b110"/>
    <ds:schemaRef ds:uri="http://schemas.microsoft.com/office/infopath/2007/PartnerControls"/>
    <ds:schemaRef ds:uri="ac6e0716-5cb6-4993-8575-b78a104836d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5720BB-6F65-4E6B-81C2-37F391F72D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6b2b34-ff0d-4db6-867d-6ae5af2f2cdf"/>
    <ds:schemaRef ds:uri="ac6e0716-5cb6-4993-8575-b78a104836d5"/>
    <ds:schemaRef ds:uri="08091ab7-4bcb-4575-9c23-038cb409b11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A166D2-8A67-4248-ADA7-8C6E402C52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RunRate</vt:lpstr>
      <vt:lpstr>Questionaire</vt:lpstr>
      <vt:lpstr>Comments</vt:lpstr>
      <vt:lpstr>DocControl</vt:lpstr>
      <vt:lpstr>Comments!Print_Area</vt:lpstr>
      <vt:lpstr>Questionaire!Print_Area</vt:lpstr>
      <vt:lpstr>RunRate!Print_Area</vt:lpstr>
    </vt:vector>
  </TitlesOfParts>
  <Manager/>
  <Company>Yazaki 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AA-PU-xx-F-044</dc:title>
  <dc:subject/>
  <dc:creator>Eriq Frommert</dc:creator>
  <cp:keywords/>
  <dc:description/>
  <cp:lastModifiedBy>Lauren Capodacqua</cp:lastModifiedBy>
  <cp:revision/>
  <dcterms:created xsi:type="dcterms:W3CDTF">2021-02-22T19:04:36Z</dcterms:created>
  <dcterms:modified xsi:type="dcterms:W3CDTF">2023-08-21T18:29:10Z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0x010100F0CA5ECEE7665647B973606616A107EB</vt:lpwstr>
  </property>
  <property fmtid="{D5CDD505-2E9C-101B-9397-08002B2CF9AE}" pid="3" name="TaxKeyword">
    <vt:lpwstr/>
  </property>
  <property fmtid="{D5CDD505-2E9C-101B-9397-08002B2CF9AE}" pid="4" name="BU/Function Responsible">
    <vt:lpwstr>29;#Purchasing|7fbe9ff9-279b-4c51-9139-b7ed919e5f5b</vt:lpwstr>
  </property>
  <property fmtid="{D5CDD505-2E9C-101B-9397-08002B2CF9AE}" pid="5" name="Function 1">
    <vt:lpwstr>29;#Purchasing|7fbe9ff9-279b-4c51-9139-b7ed919e5f5b</vt:lpwstr>
  </property>
  <property fmtid="{D5CDD505-2E9C-101B-9397-08002B2CF9AE}" pid="6" name="Business Unit0">
    <vt:lpwstr>13;#*All|9a0ac28e-2b6c-493b-95a1-72a1700394be</vt:lpwstr>
  </property>
  <property fmtid="{D5CDD505-2E9C-101B-9397-08002B2CF9AE}" pid="7" name="Function">
    <vt:lpwstr>622;#Advanced Supplier Quality|06ec569f-5979-4243-83d0-cebf55610b9f</vt:lpwstr>
  </property>
  <property fmtid="{D5CDD505-2E9C-101B-9397-08002B2CF9AE}" pid="8" name="Document Type0">
    <vt:lpwstr>15;#Form|c2afe8a1-0cfc-4ef8-98ba-9073754c1771</vt:lpwstr>
  </property>
  <property fmtid="{D5CDD505-2E9C-101B-9397-08002B2CF9AE}" pid="9" name="k6030a76546d46ca9c9501909388140a">
    <vt:lpwstr>Budgets ＆ Targets|4b439f6a-efc6-4379-81d2-e378c9420110</vt:lpwstr>
  </property>
</Properties>
</file>